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1 奖励指标、资金" sheetId="1" r:id="rId1"/>
    <sheet name="附件2 发放登记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<sst xmlns="http://schemas.openxmlformats.org/spreadsheetml/2006/main" count="62" uniqueCount="55">
  <si>
    <t>青田县乡镇（街道）和村（社区、居委）残疾人联络员2021年度奖励指标及经费分配表</t>
  </si>
  <si>
    <t>序号</t>
  </si>
  <si>
    <r>
      <rPr>
        <sz val="15"/>
        <color indexed="8"/>
        <rFont val="仿宋_GB2312"/>
        <family val="3"/>
      </rPr>
      <t>单</t>
    </r>
    <r>
      <rPr>
        <sz val="15"/>
        <color indexed="8"/>
        <rFont val="Times New Roman"/>
        <family val="1"/>
      </rPr>
      <t xml:space="preserve"> </t>
    </r>
    <r>
      <rPr>
        <sz val="15"/>
        <color indexed="8"/>
        <rFont val="仿宋_GB2312"/>
        <family val="3"/>
      </rPr>
      <t>位</t>
    </r>
  </si>
  <si>
    <t>社区、村（居委）</t>
  </si>
  <si>
    <t>小计金额（元）</t>
  </si>
  <si>
    <t>人数（人）</t>
  </si>
  <si>
    <t>金额（元）</t>
  </si>
  <si>
    <r>
      <rPr>
        <sz val="11"/>
        <color indexed="8"/>
        <rFont val="宋体"/>
        <family val="0"/>
      </rPr>
      <t>鹤城街道</t>
    </r>
  </si>
  <si>
    <r>
      <rPr>
        <sz val="11"/>
        <color indexed="8"/>
        <rFont val="宋体"/>
        <family val="0"/>
      </rPr>
      <t>海溪乡</t>
    </r>
  </si>
  <si>
    <r>
      <rPr>
        <sz val="11"/>
        <color indexed="8"/>
        <rFont val="宋体"/>
        <family val="0"/>
      </rPr>
      <t>瓯南街道</t>
    </r>
  </si>
  <si>
    <r>
      <rPr>
        <sz val="11"/>
        <color indexed="8"/>
        <rFont val="宋体"/>
        <family val="0"/>
      </rPr>
      <t>高市乡</t>
    </r>
  </si>
  <si>
    <r>
      <rPr>
        <sz val="11"/>
        <color indexed="8"/>
        <rFont val="宋体"/>
        <family val="0"/>
      </rPr>
      <t>油竹街道</t>
    </r>
  </si>
  <si>
    <r>
      <rPr>
        <sz val="11"/>
        <color indexed="8"/>
        <rFont val="宋体"/>
        <family val="0"/>
      </rPr>
      <t>东源镇</t>
    </r>
  </si>
  <si>
    <t>三溪口街道</t>
  </si>
  <si>
    <r>
      <rPr>
        <sz val="11"/>
        <color indexed="8"/>
        <rFont val="宋体"/>
        <family val="0"/>
      </rPr>
      <t>高湖镇</t>
    </r>
  </si>
  <si>
    <t>阜山乡</t>
  </si>
  <si>
    <r>
      <rPr>
        <sz val="11"/>
        <color indexed="8"/>
        <rFont val="宋体"/>
        <family val="0"/>
      </rPr>
      <t>万山乡</t>
    </r>
  </si>
  <si>
    <t>章旦乡</t>
  </si>
  <si>
    <r>
      <rPr>
        <sz val="11"/>
        <color indexed="8"/>
        <rFont val="宋体"/>
        <family val="0"/>
      </rPr>
      <t>季宅乡</t>
    </r>
  </si>
  <si>
    <r>
      <rPr>
        <sz val="11"/>
        <color indexed="8"/>
        <rFont val="宋体"/>
        <family val="0"/>
      </rPr>
      <t>仁宫乡</t>
    </r>
  </si>
  <si>
    <r>
      <rPr>
        <sz val="11"/>
        <color indexed="8"/>
        <rFont val="宋体"/>
        <family val="0"/>
      </rPr>
      <t>黄垟乡</t>
    </r>
  </si>
  <si>
    <r>
      <rPr>
        <sz val="11"/>
        <color indexed="8"/>
        <rFont val="宋体"/>
        <family val="0"/>
      </rPr>
      <t>温溪镇</t>
    </r>
  </si>
  <si>
    <r>
      <rPr>
        <sz val="11"/>
        <color indexed="8"/>
        <rFont val="宋体"/>
        <family val="0"/>
      </rPr>
      <t>北山镇</t>
    </r>
  </si>
  <si>
    <r>
      <rPr>
        <sz val="11"/>
        <color indexed="8"/>
        <rFont val="宋体"/>
        <family val="0"/>
      </rPr>
      <t>吴坑乡</t>
    </r>
  </si>
  <si>
    <r>
      <rPr>
        <sz val="11"/>
        <color indexed="8"/>
        <rFont val="宋体"/>
        <family val="0"/>
      </rPr>
      <t>巨浦乡</t>
    </r>
  </si>
  <si>
    <t>小舟山乡</t>
  </si>
  <si>
    <r>
      <rPr>
        <sz val="11"/>
        <color indexed="8"/>
        <rFont val="宋体"/>
        <family val="0"/>
      </rPr>
      <t>万阜乡</t>
    </r>
  </si>
  <si>
    <r>
      <rPr>
        <sz val="11"/>
        <color indexed="8"/>
        <rFont val="宋体"/>
        <family val="0"/>
      </rPr>
      <t>贵岙乡</t>
    </r>
  </si>
  <si>
    <r>
      <rPr>
        <sz val="11"/>
        <color indexed="8"/>
        <rFont val="宋体"/>
        <family val="0"/>
      </rPr>
      <t>腊口镇</t>
    </r>
  </si>
  <si>
    <r>
      <rPr>
        <sz val="11"/>
        <color indexed="8"/>
        <rFont val="宋体"/>
        <family val="0"/>
      </rPr>
      <t>山口镇</t>
    </r>
  </si>
  <si>
    <r>
      <rPr>
        <sz val="11"/>
        <color indexed="8"/>
        <rFont val="宋体"/>
        <family val="0"/>
      </rPr>
      <t>舒桥乡</t>
    </r>
  </si>
  <si>
    <r>
      <rPr>
        <sz val="11"/>
        <color indexed="8"/>
        <rFont val="宋体"/>
        <family val="0"/>
      </rPr>
      <t>仁庄镇</t>
    </r>
  </si>
  <si>
    <r>
      <rPr>
        <sz val="11"/>
        <color indexed="8"/>
        <rFont val="宋体"/>
        <family val="0"/>
      </rPr>
      <t>章村乡</t>
    </r>
  </si>
  <si>
    <r>
      <rPr>
        <sz val="11"/>
        <color indexed="8"/>
        <rFont val="宋体"/>
        <family val="0"/>
      </rPr>
      <t>方山乡</t>
    </r>
  </si>
  <si>
    <r>
      <rPr>
        <sz val="11"/>
        <color indexed="8"/>
        <rFont val="宋体"/>
        <family val="0"/>
      </rPr>
      <t>祯旺乡</t>
    </r>
  </si>
  <si>
    <r>
      <rPr>
        <sz val="11"/>
        <color indexed="8"/>
        <rFont val="宋体"/>
        <family val="0"/>
      </rPr>
      <t>汤垟乡</t>
    </r>
  </si>
  <si>
    <t>祯埠镇</t>
  </si>
  <si>
    <r>
      <rPr>
        <sz val="11"/>
        <color indexed="8"/>
        <rFont val="宋体"/>
        <family val="0"/>
      </rPr>
      <t>船寮镇</t>
    </r>
  </si>
  <si>
    <t>合计</t>
  </si>
  <si>
    <r>
      <rPr>
        <sz val="11"/>
        <color indexed="8"/>
        <rFont val="宋体"/>
        <family val="0"/>
      </rPr>
      <t>海口镇</t>
    </r>
  </si>
  <si>
    <t>说明：社区、村、居委每人800元。</t>
  </si>
  <si>
    <t>附件2</t>
  </si>
  <si>
    <t>2021年度青田县乡镇（街道）和村（社区、居委）残疾人联络员奖励金发放登记表</t>
  </si>
  <si>
    <t>填报单位（盖章）：</t>
  </si>
  <si>
    <t>填表人：</t>
  </si>
  <si>
    <t>填报时间：        年  月  日</t>
  </si>
  <si>
    <t>姓名</t>
  </si>
  <si>
    <t>性别</t>
  </si>
  <si>
    <t>年龄</t>
  </si>
  <si>
    <t>文化程度</t>
  </si>
  <si>
    <t>残疾类别或亲友</t>
  </si>
  <si>
    <t>类别</t>
  </si>
  <si>
    <t>联 系 电 话</t>
  </si>
  <si>
    <t>开始残疾人工作时间和特色</t>
  </si>
  <si>
    <r>
      <t xml:space="preserve">   </t>
    </r>
    <r>
      <rPr>
        <sz val="12"/>
        <rFont val="宋体"/>
        <family val="0"/>
      </rPr>
      <t xml:space="preserve"> 备注：1、类别栏填写联络员的服务组织级别，社区残协填写社区级，村（居委）残协填村级；2、2022年1月25日前报办公室；3、上报盖章表（可扫描件）；4、浙政钉：阮如伊/邮箱：qtxcl@163.com；联系电话6026568。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</si>
</sst>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楷体"/>
      <family val="3"/>
    </font>
    <font>
      <sz val="11"/>
      <color indexed="8"/>
      <name val="黑体"/>
      <family val="3"/>
    </font>
    <font>
      <sz val="16"/>
      <color indexed="8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1"/>
      <color indexed="8"/>
      <name val="仿宋"/>
      <family val="3"/>
    </font>
    <font>
      <b/>
      <sz val="18"/>
      <name val="宋体"/>
      <family val="0"/>
    </font>
    <font>
      <sz val="15"/>
      <color indexed="8"/>
      <name val="仿宋_GB2312"/>
      <family val="3"/>
    </font>
    <font>
      <sz val="12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0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5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楷体"/>
      <family val="3"/>
    </font>
    <font>
      <sz val="11"/>
      <color theme="1"/>
      <name val="黑体"/>
      <family val="3"/>
    </font>
    <font>
      <sz val="16"/>
      <color theme="1"/>
      <name val="Calibri"/>
      <family val="0"/>
    </font>
    <font>
      <sz val="11"/>
      <color theme="1"/>
      <name val="仿宋"/>
      <family val="3"/>
    </font>
    <font>
      <sz val="15"/>
      <color theme="1"/>
      <name val="仿宋_GB2312"/>
      <family val="3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宋体"/>
      <family val="0"/>
    </font>
    <font>
      <b/>
      <sz val="11"/>
      <color theme="1"/>
      <name val="Times New Roman"/>
      <family val="1"/>
    </font>
    <font>
      <sz val="10"/>
      <color theme="1"/>
      <name val="仿宋_GB2312"/>
      <family val="3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0" fontId="60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176" fontId="62" fillId="0" borderId="9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176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left" vertical="center" wrapText="1"/>
    </xf>
    <xf numFmtId="176" fontId="68" fillId="0" borderId="0" xfId="0" applyNumberFormat="1" applyFont="1" applyFill="1" applyAlignment="1">
      <alignment horizontal="left" vertical="center" wrapText="1"/>
    </xf>
    <xf numFmtId="0" fontId="64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2" fillId="0" borderId="9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176" fontId="69" fillId="0" borderId="15" xfId="0" applyNumberFormat="1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176" fontId="69" fillId="0" borderId="17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zoomScaleSheetLayoutView="100" workbookViewId="0" topLeftCell="A10">
      <selection activeCell="N11" sqref="N11"/>
    </sheetView>
  </sheetViews>
  <sheetFormatPr defaultColWidth="9.00390625" defaultRowHeight="15"/>
  <cols>
    <col min="1" max="1" width="5.8515625" style="0" customWidth="1"/>
    <col min="2" max="2" width="13.28125" style="0" customWidth="1"/>
    <col min="3" max="4" width="8.57421875" style="0" customWidth="1"/>
    <col min="5" max="5" width="12.57421875" style="12" customWidth="1"/>
    <col min="6" max="6" width="5.8515625" style="0" customWidth="1"/>
    <col min="7" max="7" width="10.140625" style="0" customWidth="1"/>
    <col min="8" max="9" width="9.421875" style="0" customWidth="1"/>
    <col min="10" max="10" width="16.7109375" style="0" customWidth="1"/>
  </cols>
  <sheetData>
    <row r="1" spans="1:16" ht="54" customHeight="1">
      <c r="A1" s="13" t="s">
        <v>0</v>
      </c>
      <c r="B1" s="13"/>
      <c r="C1" s="13"/>
      <c r="D1" s="13"/>
      <c r="E1" s="14"/>
      <c r="F1" s="13"/>
      <c r="G1" s="13"/>
      <c r="H1" s="13"/>
      <c r="I1" s="13"/>
      <c r="J1" s="13"/>
      <c r="L1" s="32"/>
      <c r="M1" s="33"/>
      <c r="N1" s="32"/>
      <c r="O1" s="34"/>
      <c r="P1" s="32"/>
    </row>
    <row r="2" spans="1:16" ht="23.25" customHeight="1">
      <c r="A2" s="15" t="s">
        <v>1</v>
      </c>
      <c r="B2" s="15" t="s">
        <v>2</v>
      </c>
      <c r="C2" s="16" t="s">
        <v>3</v>
      </c>
      <c r="D2" s="16"/>
      <c r="E2" s="17" t="s">
        <v>4</v>
      </c>
      <c r="F2" s="15" t="s">
        <v>1</v>
      </c>
      <c r="G2" s="15" t="s">
        <v>2</v>
      </c>
      <c r="H2" s="16" t="s">
        <v>3</v>
      </c>
      <c r="I2" s="16"/>
      <c r="J2" s="35" t="s">
        <v>4</v>
      </c>
      <c r="M2" s="33"/>
      <c r="N2" s="32"/>
      <c r="O2" s="34"/>
      <c r="P2" s="32"/>
    </row>
    <row r="3" spans="1:15" ht="30" customHeight="1">
      <c r="A3" s="15"/>
      <c r="B3" s="15"/>
      <c r="C3" s="18" t="s">
        <v>5</v>
      </c>
      <c r="D3" s="19" t="s">
        <v>6</v>
      </c>
      <c r="E3" s="17"/>
      <c r="F3" s="15"/>
      <c r="G3" s="15"/>
      <c r="H3" s="18" t="s">
        <v>5</v>
      </c>
      <c r="I3" s="19" t="s">
        <v>6</v>
      </c>
      <c r="J3" s="35"/>
      <c r="L3" s="32"/>
      <c r="M3" s="33"/>
      <c r="N3" s="32"/>
      <c r="O3" s="34"/>
    </row>
    <row r="4" spans="1:15" ht="21" customHeight="1">
      <c r="A4" s="20">
        <v>1</v>
      </c>
      <c r="B4" s="21" t="s">
        <v>7</v>
      </c>
      <c r="C4" s="20">
        <v>9</v>
      </c>
      <c r="D4" s="20">
        <f aca="true" t="shared" si="0" ref="D4:D20">C4*800</f>
        <v>7200</v>
      </c>
      <c r="E4" s="22">
        <f>D4</f>
        <v>7200</v>
      </c>
      <c r="F4" s="20">
        <v>18</v>
      </c>
      <c r="G4" s="23" t="s">
        <v>8</v>
      </c>
      <c r="H4" s="20">
        <v>5</v>
      </c>
      <c r="I4" s="20">
        <f aca="true" t="shared" si="1" ref="I4:I18">H4*800</f>
        <v>4000</v>
      </c>
      <c r="J4" s="22">
        <f>I4</f>
        <v>4000</v>
      </c>
      <c r="L4" s="32"/>
      <c r="M4" s="33"/>
      <c r="N4" s="32"/>
      <c r="O4" s="34"/>
    </row>
    <row r="5" spans="1:15" ht="21" customHeight="1">
      <c r="A5" s="20">
        <v>2</v>
      </c>
      <c r="B5" s="21" t="s">
        <v>9</v>
      </c>
      <c r="C5" s="20">
        <v>7</v>
      </c>
      <c r="D5" s="20">
        <f t="shared" si="0"/>
        <v>5600</v>
      </c>
      <c r="E5" s="22">
        <f aca="true" t="shared" si="2" ref="E5:E20">D5</f>
        <v>5600</v>
      </c>
      <c r="F5" s="20">
        <v>19</v>
      </c>
      <c r="G5" s="23" t="s">
        <v>10</v>
      </c>
      <c r="H5" s="20">
        <v>4</v>
      </c>
      <c r="I5" s="20">
        <f t="shared" si="1"/>
        <v>3200</v>
      </c>
      <c r="J5" s="22">
        <f aca="true" t="shared" si="3" ref="J5:J18">I5</f>
        <v>3200</v>
      </c>
      <c r="L5" s="32"/>
      <c r="M5" s="33"/>
      <c r="N5" s="32"/>
      <c r="O5" s="34"/>
    </row>
    <row r="6" spans="1:15" ht="21" customHeight="1">
      <c r="A6" s="20">
        <v>3</v>
      </c>
      <c r="B6" s="21" t="s">
        <v>11</v>
      </c>
      <c r="C6" s="20">
        <v>5</v>
      </c>
      <c r="D6" s="20">
        <f t="shared" si="0"/>
        <v>4000</v>
      </c>
      <c r="E6" s="22">
        <f t="shared" si="2"/>
        <v>4000</v>
      </c>
      <c r="F6" s="20">
        <v>20</v>
      </c>
      <c r="G6" s="21" t="s">
        <v>12</v>
      </c>
      <c r="H6" s="20">
        <v>5</v>
      </c>
      <c r="I6" s="20">
        <f t="shared" si="1"/>
        <v>4000</v>
      </c>
      <c r="J6" s="22">
        <f t="shared" si="3"/>
        <v>4000</v>
      </c>
      <c r="L6" s="32"/>
      <c r="M6" s="33"/>
      <c r="N6" s="32"/>
      <c r="O6" s="34"/>
    </row>
    <row r="7" spans="1:15" ht="25.5" customHeight="1">
      <c r="A7" s="20">
        <v>4</v>
      </c>
      <c r="B7" s="24" t="s">
        <v>13</v>
      </c>
      <c r="C7" s="20">
        <v>6</v>
      </c>
      <c r="D7" s="20">
        <f t="shared" si="0"/>
        <v>4800</v>
      </c>
      <c r="E7" s="22">
        <f t="shared" si="2"/>
        <v>4800</v>
      </c>
      <c r="F7" s="20">
        <v>21</v>
      </c>
      <c r="G7" s="23" t="s">
        <v>14</v>
      </c>
      <c r="H7" s="20">
        <v>5</v>
      </c>
      <c r="I7" s="20">
        <f t="shared" si="1"/>
        <v>4000</v>
      </c>
      <c r="J7" s="22">
        <f t="shared" si="3"/>
        <v>4000</v>
      </c>
      <c r="L7" s="33"/>
      <c r="M7" s="33"/>
      <c r="N7" s="32"/>
      <c r="O7" s="34"/>
    </row>
    <row r="8" spans="1:15" ht="21" customHeight="1">
      <c r="A8" s="20">
        <v>5</v>
      </c>
      <c r="B8" s="25" t="s">
        <v>15</v>
      </c>
      <c r="C8" s="20">
        <v>6</v>
      </c>
      <c r="D8" s="20">
        <f t="shared" si="0"/>
        <v>4800</v>
      </c>
      <c r="E8" s="22">
        <f t="shared" si="2"/>
        <v>4800</v>
      </c>
      <c r="F8" s="20">
        <v>22</v>
      </c>
      <c r="G8" s="23" t="s">
        <v>16</v>
      </c>
      <c r="H8" s="20">
        <v>3</v>
      </c>
      <c r="I8" s="20">
        <f t="shared" si="1"/>
        <v>2400</v>
      </c>
      <c r="J8" s="22">
        <f t="shared" si="3"/>
        <v>2400</v>
      </c>
      <c r="L8" s="33"/>
      <c r="M8" s="33"/>
      <c r="N8" s="32"/>
      <c r="O8" s="34"/>
    </row>
    <row r="9" spans="1:15" ht="21" customHeight="1">
      <c r="A9" s="20">
        <v>6</v>
      </c>
      <c r="B9" s="25" t="s">
        <v>17</v>
      </c>
      <c r="C9" s="20">
        <v>4</v>
      </c>
      <c r="D9" s="20">
        <f t="shared" si="0"/>
        <v>3200</v>
      </c>
      <c r="E9" s="22">
        <f t="shared" si="2"/>
        <v>3200</v>
      </c>
      <c r="F9" s="20">
        <v>23</v>
      </c>
      <c r="G9" s="23" t="s">
        <v>18</v>
      </c>
      <c r="H9" s="20">
        <v>4</v>
      </c>
      <c r="I9" s="20">
        <f t="shared" si="1"/>
        <v>3200</v>
      </c>
      <c r="J9" s="22">
        <f t="shared" si="3"/>
        <v>3200</v>
      </c>
      <c r="L9" s="33"/>
      <c r="M9" s="33"/>
      <c r="N9" s="32"/>
      <c r="O9" s="34"/>
    </row>
    <row r="10" spans="1:15" ht="21" customHeight="1">
      <c r="A10" s="20">
        <v>7</v>
      </c>
      <c r="B10" s="23" t="s">
        <v>19</v>
      </c>
      <c r="C10" s="20">
        <v>4</v>
      </c>
      <c r="D10" s="20">
        <f t="shared" si="0"/>
        <v>3200</v>
      </c>
      <c r="E10" s="22">
        <f t="shared" si="2"/>
        <v>3200</v>
      </c>
      <c r="F10" s="20">
        <v>24</v>
      </c>
      <c r="G10" s="23" t="s">
        <v>20</v>
      </c>
      <c r="H10" s="20">
        <v>4</v>
      </c>
      <c r="I10" s="20">
        <f t="shared" si="1"/>
        <v>3200</v>
      </c>
      <c r="J10" s="22">
        <f t="shared" si="3"/>
        <v>3200</v>
      </c>
      <c r="L10" s="33"/>
      <c r="M10" s="33"/>
      <c r="N10" s="32"/>
      <c r="O10" s="34"/>
    </row>
    <row r="11" spans="1:15" ht="21" customHeight="1">
      <c r="A11" s="20">
        <v>8</v>
      </c>
      <c r="B11" s="21" t="s">
        <v>21</v>
      </c>
      <c r="C11" s="20">
        <v>11</v>
      </c>
      <c r="D11" s="20">
        <f t="shared" si="0"/>
        <v>8800</v>
      </c>
      <c r="E11" s="22">
        <f t="shared" si="2"/>
        <v>8800</v>
      </c>
      <c r="F11" s="20">
        <v>25</v>
      </c>
      <c r="G11" s="23" t="s">
        <v>22</v>
      </c>
      <c r="H11" s="20">
        <v>7</v>
      </c>
      <c r="I11" s="20">
        <f t="shared" si="1"/>
        <v>5600</v>
      </c>
      <c r="J11" s="22">
        <f t="shared" si="3"/>
        <v>5600</v>
      </c>
      <c r="L11" s="33"/>
      <c r="M11" s="33"/>
      <c r="N11" s="32"/>
      <c r="O11" s="34"/>
    </row>
    <row r="12" spans="1:15" ht="21" customHeight="1">
      <c r="A12" s="20">
        <v>9</v>
      </c>
      <c r="B12" s="23" t="s">
        <v>23</v>
      </c>
      <c r="C12" s="20">
        <v>5</v>
      </c>
      <c r="D12" s="20">
        <f t="shared" si="0"/>
        <v>4000</v>
      </c>
      <c r="E12" s="22">
        <f t="shared" si="2"/>
        <v>4000</v>
      </c>
      <c r="F12" s="20">
        <v>26</v>
      </c>
      <c r="G12" s="23" t="s">
        <v>24</v>
      </c>
      <c r="H12" s="20">
        <v>5</v>
      </c>
      <c r="I12" s="20">
        <f t="shared" si="1"/>
        <v>4000</v>
      </c>
      <c r="J12" s="22">
        <f t="shared" si="3"/>
        <v>4000</v>
      </c>
      <c r="L12" s="33"/>
      <c r="M12" s="33"/>
      <c r="N12" s="32"/>
      <c r="O12" s="34"/>
    </row>
    <row r="13" spans="1:15" ht="21" customHeight="1">
      <c r="A13" s="20">
        <v>10</v>
      </c>
      <c r="B13" s="25" t="s">
        <v>25</v>
      </c>
      <c r="C13" s="20">
        <v>4</v>
      </c>
      <c r="D13" s="20">
        <f t="shared" si="0"/>
        <v>3200</v>
      </c>
      <c r="E13" s="22">
        <f t="shared" si="2"/>
        <v>3200</v>
      </c>
      <c r="F13" s="20">
        <v>27</v>
      </c>
      <c r="G13" s="23" t="s">
        <v>26</v>
      </c>
      <c r="H13" s="20">
        <v>4</v>
      </c>
      <c r="I13" s="20">
        <f t="shared" si="1"/>
        <v>3200</v>
      </c>
      <c r="J13" s="22">
        <f t="shared" si="3"/>
        <v>3200</v>
      </c>
      <c r="L13" s="33"/>
      <c r="M13" s="33"/>
      <c r="N13" s="32"/>
      <c r="O13" s="34"/>
    </row>
    <row r="14" spans="1:15" ht="21" customHeight="1">
      <c r="A14" s="20">
        <v>11</v>
      </c>
      <c r="B14" s="23" t="s">
        <v>27</v>
      </c>
      <c r="C14" s="20">
        <v>5</v>
      </c>
      <c r="D14" s="20">
        <f t="shared" si="0"/>
        <v>4000</v>
      </c>
      <c r="E14" s="22">
        <f t="shared" si="2"/>
        <v>4000</v>
      </c>
      <c r="F14" s="20">
        <v>28</v>
      </c>
      <c r="G14" s="21" t="s">
        <v>28</v>
      </c>
      <c r="H14" s="20">
        <v>9</v>
      </c>
      <c r="I14" s="20">
        <f t="shared" si="1"/>
        <v>7200</v>
      </c>
      <c r="J14" s="22">
        <f t="shared" si="3"/>
        <v>7200</v>
      </c>
      <c r="L14" s="33"/>
      <c r="M14" s="33"/>
      <c r="N14" s="32"/>
      <c r="O14" s="34"/>
    </row>
    <row r="15" spans="1:15" ht="21" customHeight="1">
      <c r="A15" s="20">
        <v>12</v>
      </c>
      <c r="B15" s="21" t="s">
        <v>29</v>
      </c>
      <c r="C15" s="20">
        <v>3</v>
      </c>
      <c r="D15" s="20">
        <f t="shared" si="0"/>
        <v>2400</v>
      </c>
      <c r="E15" s="22">
        <f t="shared" si="2"/>
        <v>2400</v>
      </c>
      <c r="F15" s="20">
        <v>29</v>
      </c>
      <c r="G15" s="21" t="s">
        <v>30</v>
      </c>
      <c r="H15" s="20">
        <v>6</v>
      </c>
      <c r="I15" s="20">
        <f t="shared" si="1"/>
        <v>4800</v>
      </c>
      <c r="J15" s="22">
        <f t="shared" si="3"/>
        <v>4800</v>
      </c>
      <c r="L15" s="33"/>
      <c r="M15" s="33"/>
      <c r="N15" s="32"/>
      <c r="O15" s="34"/>
    </row>
    <row r="16" spans="1:15" ht="21" customHeight="1">
      <c r="A16" s="20">
        <v>13</v>
      </c>
      <c r="B16" s="23" t="s">
        <v>31</v>
      </c>
      <c r="C16" s="20">
        <v>9</v>
      </c>
      <c r="D16" s="20">
        <f t="shared" si="0"/>
        <v>7200</v>
      </c>
      <c r="E16" s="22">
        <f t="shared" si="2"/>
        <v>7200</v>
      </c>
      <c r="F16" s="20">
        <v>30</v>
      </c>
      <c r="G16" s="23" t="s">
        <v>32</v>
      </c>
      <c r="H16" s="20">
        <v>7</v>
      </c>
      <c r="I16" s="20">
        <f t="shared" si="1"/>
        <v>5600</v>
      </c>
      <c r="J16" s="22">
        <f t="shared" si="3"/>
        <v>5600</v>
      </c>
      <c r="L16" s="33"/>
      <c r="M16" s="33"/>
      <c r="N16" s="32"/>
      <c r="O16" s="34"/>
    </row>
    <row r="17" spans="1:15" ht="21" customHeight="1">
      <c r="A17" s="20">
        <v>14</v>
      </c>
      <c r="B17" s="23" t="s">
        <v>33</v>
      </c>
      <c r="C17" s="20">
        <v>5</v>
      </c>
      <c r="D17" s="20">
        <f t="shared" si="0"/>
        <v>4000</v>
      </c>
      <c r="E17" s="22">
        <f t="shared" si="2"/>
        <v>4000</v>
      </c>
      <c r="F17" s="20">
        <v>31</v>
      </c>
      <c r="G17" s="23" t="s">
        <v>34</v>
      </c>
      <c r="H17" s="20">
        <v>4</v>
      </c>
      <c r="I17" s="20">
        <f t="shared" si="1"/>
        <v>3200</v>
      </c>
      <c r="J17" s="22">
        <f t="shared" si="3"/>
        <v>3200</v>
      </c>
      <c r="L17" s="33"/>
      <c r="M17" s="33"/>
      <c r="N17" s="32"/>
      <c r="O17" s="34"/>
    </row>
    <row r="18" spans="1:15" ht="21" customHeight="1">
      <c r="A18" s="20">
        <v>15</v>
      </c>
      <c r="B18" s="23" t="s">
        <v>35</v>
      </c>
      <c r="C18" s="20">
        <v>4</v>
      </c>
      <c r="D18" s="20">
        <f t="shared" si="0"/>
        <v>3200</v>
      </c>
      <c r="E18" s="22">
        <f t="shared" si="2"/>
        <v>3200</v>
      </c>
      <c r="F18" s="20">
        <v>32</v>
      </c>
      <c r="G18" s="25" t="s">
        <v>36</v>
      </c>
      <c r="H18" s="20">
        <v>4</v>
      </c>
      <c r="I18" s="20">
        <f t="shared" si="1"/>
        <v>3200</v>
      </c>
      <c r="J18" s="22">
        <f t="shared" si="3"/>
        <v>3200</v>
      </c>
      <c r="L18" s="33"/>
      <c r="M18" s="33"/>
      <c r="N18" s="32"/>
      <c r="O18" s="34"/>
    </row>
    <row r="19" spans="1:15" ht="21" customHeight="1">
      <c r="A19" s="20">
        <v>16</v>
      </c>
      <c r="B19" s="21" t="s">
        <v>37</v>
      </c>
      <c r="C19" s="20">
        <v>12</v>
      </c>
      <c r="D19" s="20">
        <f t="shared" si="0"/>
        <v>9600</v>
      </c>
      <c r="E19" s="22">
        <f t="shared" si="2"/>
        <v>9600</v>
      </c>
      <c r="F19" s="26" t="s">
        <v>38</v>
      </c>
      <c r="G19" s="27"/>
      <c r="H19" s="27"/>
      <c r="I19" s="36"/>
      <c r="J19" s="37">
        <f>SUM(E4:E20)+SUM(J4:J18)</f>
        <v>144800</v>
      </c>
      <c r="L19" s="33"/>
      <c r="M19" s="33"/>
      <c r="N19" s="34"/>
      <c r="O19" s="34"/>
    </row>
    <row r="20" spans="1:15" ht="21" customHeight="1">
      <c r="A20" s="20">
        <v>17</v>
      </c>
      <c r="B20" s="21" t="s">
        <v>39</v>
      </c>
      <c r="C20" s="20">
        <v>6</v>
      </c>
      <c r="D20" s="20">
        <f t="shared" si="0"/>
        <v>4800</v>
      </c>
      <c r="E20" s="22">
        <f t="shared" si="2"/>
        <v>4800</v>
      </c>
      <c r="F20" s="28"/>
      <c r="G20" s="29"/>
      <c r="H20" s="29"/>
      <c r="I20" s="38"/>
      <c r="J20" s="39"/>
      <c r="L20" s="33"/>
      <c r="M20" s="33"/>
      <c r="N20" s="34"/>
      <c r="O20" s="34"/>
    </row>
    <row r="21" spans="1:15" ht="54" customHeight="1">
      <c r="A21" s="30" t="s">
        <v>40</v>
      </c>
      <c r="B21" s="30"/>
      <c r="C21" s="30"/>
      <c r="D21" s="30"/>
      <c r="E21" s="31"/>
      <c r="F21" s="30"/>
      <c r="G21" s="30"/>
      <c r="H21" s="30"/>
      <c r="I21" s="30"/>
      <c r="J21" s="30"/>
      <c r="L21" s="33"/>
      <c r="M21" s="33"/>
      <c r="N21" s="34"/>
      <c r="O21" s="34"/>
    </row>
    <row r="22" spans="12:15" ht="15.75">
      <c r="L22" s="33"/>
      <c r="M22" s="33"/>
      <c r="N22" s="34"/>
      <c r="O22" s="34"/>
    </row>
    <row r="23" spans="12:15" ht="15.75">
      <c r="L23" s="33"/>
      <c r="M23" s="33"/>
      <c r="N23" s="34"/>
      <c r="O23" s="34"/>
    </row>
    <row r="24" spans="12:15" ht="15.75">
      <c r="L24" s="33"/>
      <c r="M24" s="33"/>
      <c r="N24" s="34"/>
      <c r="O24" s="34"/>
    </row>
    <row r="25" spans="12:15" ht="15.75">
      <c r="L25" s="33"/>
      <c r="M25" s="33"/>
      <c r="N25" s="34"/>
      <c r="O25" s="34"/>
    </row>
    <row r="26" spans="12:15" ht="15.75">
      <c r="L26" s="33"/>
      <c r="M26" s="33"/>
      <c r="N26" s="34"/>
      <c r="O26" s="34"/>
    </row>
    <row r="27" spans="12:15" ht="15.75">
      <c r="L27" s="33"/>
      <c r="M27" s="33"/>
      <c r="N27" s="34"/>
      <c r="O27" s="34"/>
    </row>
    <row r="28" spans="12:15" ht="15.75">
      <c r="L28" s="33"/>
      <c r="M28" s="40"/>
      <c r="N28" s="34"/>
      <c r="O28" s="34"/>
    </row>
    <row r="29" spans="12:15" ht="15.75">
      <c r="L29" s="33"/>
      <c r="M29" s="40"/>
      <c r="N29" s="34"/>
      <c r="O29" s="34"/>
    </row>
    <row r="30" spans="12:15" ht="15.75">
      <c r="L30" s="33"/>
      <c r="M30" s="40"/>
      <c r="N30" s="34"/>
      <c r="O30" s="34"/>
    </row>
    <row r="31" spans="12:15" ht="14.25">
      <c r="L31" s="40"/>
      <c r="M31" s="40"/>
      <c r="N31" s="34"/>
      <c r="O31" s="34"/>
    </row>
    <row r="32" spans="12:15" ht="14.25">
      <c r="L32" s="40"/>
      <c r="M32" s="40"/>
      <c r="N32" s="34"/>
      <c r="O32" s="34"/>
    </row>
    <row r="33" spans="12:13" ht="14.25">
      <c r="L33" s="40"/>
      <c r="M33" s="40"/>
    </row>
    <row r="34" spans="12:13" ht="14.25">
      <c r="L34" s="40"/>
      <c r="M34" s="34"/>
    </row>
    <row r="35" spans="12:13" ht="14.25">
      <c r="L35" s="40"/>
      <c r="M35" s="34"/>
    </row>
    <row r="36" spans="12:13" ht="14.25">
      <c r="L36" s="40"/>
      <c r="M36" s="34"/>
    </row>
    <row r="37" spans="12:13" ht="13.5">
      <c r="L37" s="34"/>
      <c r="M37" s="34"/>
    </row>
    <row r="38" spans="12:13" ht="13.5">
      <c r="L38" s="34"/>
      <c r="M38" s="34"/>
    </row>
    <row r="39" spans="12:13" ht="13.5">
      <c r="L39" s="34"/>
      <c r="M39" s="34"/>
    </row>
    <row r="40" spans="12:13" ht="13.5">
      <c r="L40" s="34"/>
      <c r="M40" s="34"/>
    </row>
    <row r="41" spans="12:13" ht="13.5">
      <c r="L41" s="34"/>
      <c r="M41" s="34"/>
    </row>
    <row r="42" spans="12:13" ht="13.5">
      <c r="L42" s="34"/>
      <c r="M42" s="34"/>
    </row>
    <row r="43" spans="12:13" ht="13.5">
      <c r="L43" s="34"/>
      <c r="M43" s="34"/>
    </row>
    <row r="44" spans="12:13" ht="13.5">
      <c r="L44" s="34"/>
      <c r="M44" s="34"/>
    </row>
    <row r="45" spans="12:13" ht="13.5">
      <c r="L45" s="34"/>
      <c r="M45" s="34"/>
    </row>
    <row r="46" spans="12:13" ht="13.5">
      <c r="L46" s="34"/>
      <c r="M46" s="34"/>
    </row>
    <row r="47" spans="12:13" ht="13.5">
      <c r="L47" s="34"/>
      <c r="M47" s="34"/>
    </row>
    <row r="48" spans="12:13" ht="13.5">
      <c r="L48" s="34"/>
      <c r="M48" s="34"/>
    </row>
    <row r="49" spans="12:13" ht="13.5">
      <c r="L49" s="34"/>
      <c r="M49" s="34"/>
    </row>
    <row r="50" spans="12:13" ht="13.5">
      <c r="L50" s="34"/>
      <c r="M50" s="34"/>
    </row>
    <row r="51" ht="13.5">
      <c r="M51" s="34"/>
    </row>
    <row r="52" ht="13.5">
      <c r="M52" s="34"/>
    </row>
    <row r="53" ht="13.5">
      <c r="M53" s="34"/>
    </row>
    <row r="54" ht="13.5">
      <c r="M54" s="34"/>
    </row>
    <row r="55" ht="13.5">
      <c r="M55" s="34"/>
    </row>
    <row r="56" ht="13.5">
      <c r="M56" s="34"/>
    </row>
    <row r="57" ht="13.5">
      <c r="M57" s="34"/>
    </row>
    <row r="58" ht="13.5">
      <c r="M58" s="34"/>
    </row>
    <row r="59" ht="13.5">
      <c r="M59" s="34"/>
    </row>
    <row r="60" ht="13.5">
      <c r="M60" s="34"/>
    </row>
    <row r="61" ht="13.5">
      <c r="M61" s="34"/>
    </row>
    <row r="62" ht="13.5">
      <c r="M62" s="34"/>
    </row>
    <row r="63" ht="13.5">
      <c r="M63" s="34"/>
    </row>
    <row r="64" ht="13.5">
      <c r="M64" s="34"/>
    </row>
    <row r="65" ht="13.5">
      <c r="M65" s="34"/>
    </row>
    <row r="66" ht="13.5">
      <c r="M66" s="34"/>
    </row>
    <row r="67" ht="13.5">
      <c r="M67" s="34"/>
    </row>
    <row r="68" ht="13.5">
      <c r="M68" s="34"/>
    </row>
    <row r="69" ht="13.5">
      <c r="M69" s="34"/>
    </row>
    <row r="70" ht="13.5">
      <c r="M70" s="34"/>
    </row>
    <row r="71" ht="13.5">
      <c r="M71" s="34"/>
    </row>
    <row r="72" ht="13.5">
      <c r="M72" s="34"/>
    </row>
    <row r="73" ht="13.5">
      <c r="M73" s="34"/>
    </row>
  </sheetData>
  <sheetProtection/>
  <mergeCells count="12">
    <mergeCell ref="A1:J1"/>
    <mergeCell ref="C2:D2"/>
    <mergeCell ref="H2:I2"/>
    <mergeCell ref="A21:J21"/>
    <mergeCell ref="A2:A3"/>
    <mergeCell ref="B2:B3"/>
    <mergeCell ref="E2:E3"/>
    <mergeCell ref="F2:F3"/>
    <mergeCell ref="G2:G3"/>
    <mergeCell ref="J2:J3"/>
    <mergeCell ref="J19:J20"/>
    <mergeCell ref="F19:I20"/>
  </mergeCells>
  <printOptions/>
  <pageMargins left="0.98" right="0.98" top="0.67" bottom="0.55" header="0.31" footer="0.31"/>
  <pageSetup fitToHeight="0" fitToWidth="1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SheetLayoutView="100" workbookViewId="0" topLeftCell="A7">
      <selection activeCell="N5" sqref="N5"/>
    </sheetView>
  </sheetViews>
  <sheetFormatPr defaultColWidth="9.00390625" defaultRowHeight="15"/>
  <cols>
    <col min="1" max="1" width="9.140625" style="0" customWidth="1"/>
    <col min="3" max="3" width="6.421875" style="0" customWidth="1"/>
    <col min="4" max="4" width="12.28125" style="0" customWidth="1"/>
    <col min="5" max="5" width="15.421875" style="0" customWidth="1"/>
    <col min="8" max="8" width="17.57421875" style="0" customWidth="1"/>
    <col min="9" max="9" width="32.00390625" style="0" customWidth="1"/>
  </cols>
  <sheetData>
    <row r="1" spans="1:2" ht="29.25" customHeight="1">
      <c r="A1" s="3" t="s">
        <v>41</v>
      </c>
      <c r="B1" s="3"/>
    </row>
    <row r="2" spans="1:9" ht="40.5" customHeight="1">
      <c r="A2" s="4" t="s">
        <v>42</v>
      </c>
      <c r="B2" s="4"/>
      <c r="C2" s="4"/>
      <c r="D2" s="4"/>
      <c r="E2" s="4"/>
      <c r="F2" s="4"/>
      <c r="G2" s="4"/>
      <c r="H2" s="4"/>
      <c r="I2" s="4"/>
    </row>
    <row r="3" spans="1:9" s="1" customFormat="1" ht="42.75" customHeight="1">
      <c r="A3" s="5" t="s">
        <v>43</v>
      </c>
      <c r="E3" s="5" t="s">
        <v>44</v>
      </c>
      <c r="H3" s="6"/>
      <c r="I3" s="5" t="s">
        <v>45</v>
      </c>
    </row>
    <row r="4" spans="1:9" s="2" customFormat="1" ht="41.25" customHeight="1">
      <c r="A4" s="7" t="s">
        <v>1</v>
      </c>
      <c r="B4" s="7" t="s">
        <v>46</v>
      </c>
      <c r="C4" s="7" t="s">
        <v>47</v>
      </c>
      <c r="D4" s="7" t="s">
        <v>48</v>
      </c>
      <c r="E4" s="7" t="s">
        <v>49</v>
      </c>
      <c r="F4" s="8" t="s">
        <v>50</v>
      </c>
      <c r="G4" s="8" t="s">
        <v>51</v>
      </c>
      <c r="H4" s="7" t="s">
        <v>52</v>
      </c>
      <c r="I4" s="7" t="s">
        <v>53</v>
      </c>
    </row>
    <row r="5" spans="1:9" ht="24.75" customHeight="1">
      <c r="A5" s="9"/>
      <c r="B5" s="9"/>
      <c r="C5" s="9"/>
      <c r="D5" s="9"/>
      <c r="E5" s="9"/>
      <c r="F5" s="9"/>
      <c r="G5" s="9"/>
      <c r="H5" s="9"/>
      <c r="I5" s="9"/>
    </row>
    <row r="6" spans="1:9" ht="24.75" customHeight="1">
      <c r="A6" s="10"/>
      <c r="B6" s="10"/>
      <c r="C6" s="10"/>
      <c r="D6" s="10"/>
      <c r="E6" s="10"/>
      <c r="F6" s="10"/>
      <c r="G6" s="10"/>
      <c r="H6" s="10"/>
      <c r="I6" s="10"/>
    </row>
    <row r="7" spans="1:9" ht="24.75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9" ht="24.75" customHeight="1">
      <c r="A8" s="10"/>
      <c r="B8" s="10"/>
      <c r="C8" s="10"/>
      <c r="D8" s="10"/>
      <c r="E8" s="10"/>
      <c r="F8" s="10"/>
      <c r="G8" s="10"/>
      <c r="H8" s="10"/>
      <c r="I8" s="10"/>
    </row>
    <row r="9" spans="1:9" ht="24.7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24.7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24.75" customHeigh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24.75" customHeight="1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24.75" customHeight="1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24.75" customHeight="1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24.75" customHeight="1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24.75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40.5" customHeight="1">
      <c r="A17" s="11" t="s">
        <v>54</v>
      </c>
      <c r="B17" s="11"/>
      <c r="C17" s="11"/>
      <c r="D17" s="11"/>
      <c r="E17" s="11"/>
      <c r="F17" s="11"/>
      <c r="G17" s="11"/>
      <c r="H17" s="11"/>
      <c r="I17" s="11"/>
    </row>
  </sheetData>
  <sheetProtection/>
  <mergeCells count="3">
    <mergeCell ref="A1:B1"/>
    <mergeCell ref="A2:I2"/>
    <mergeCell ref="A17:I17"/>
  </mergeCells>
  <printOptions horizontalCentered="1"/>
  <pageMargins left="0.5902777777777778" right="0.5902777777777778" top="0.66875" bottom="0.66875" header="0.3104166666666667" footer="0.3104166666666667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qtnf</cp:lastModifiedBy>
  <cp:lastPrinted>2016-11-29T04:28:00Z</cp:lastPrinted>
  <dcterms:created xsi:type="dcterms:W3CDTF">2016-11-29T01:18:00Z</dcterms:created>
  <dcterms:modified xsi:type="dcterms:W3CDTF">2021-12-13T08:25:30Z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  <property fmtid="{D5CDD505-2E9C-101B-9397-08002B2CF9AE}" pid="4" name="KSORubyTemplate">
    <vt:lpwstr>14</vt:lpwstr>
  </property>
  <property fmtid="{D5CDD505-2E9C-101B-9397-08002B2CF9AE}" pid="5" name="I">
    <vt:lpwstr>0C24D07AAE9445929B56B1B937879D98</vt:lpwstr>
  </property>
</Properties>
</file>