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950"/>
  </bookViews>
  <sheets>
    <sheet name="2021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Sheet1!$A$1:$M$35</definedName>
    <definedName name="_xlnm._FilterDatabase" localSheetId="0" hidden="1">'2021'!$A$1:$E$36</definedName>
  </definedNames>
  <calcPr calcId="144525"/>
</workbook>
</file>

<file path=xl/sharedStrings.xml><?xml version="1.0" encoding="utf-8"?>
<sst xmlns="http://schemas.openxmlformats.org/spreadsheetml/2006/main" count="251" uniqueCount="69">
  <si>
    <t>2021年困难归侨侨眷拟补助情况收集表</t>
  </si>
  <si>
    <t>序号</t>
  </si>
  <si>
    <t>乡镇
（街道）</t>
  </si>
  <si>
    <t>2021拟补助人数</t>
  </si>
  <si>
    <t>合计补助金额（元）</t>
  </si>
  <si>
    <t>固定补助
（2400元人）</t>
  </si>
  <si>
    <t>临时补助
（500元/人）</t>
  </si>
  <si>
    <t>鹤城街道</t>
  </si>
  <si>
    <t>瓯南街道</t>
  </si>
  <si>
    <t>油竹街道</t>
  </si>
  <si>
    <t>三溪口街道</t>
  </si>
  <si>
    <t>阜山乡</t>
  </si>
  <si>
    <t>章旦乡</t>
  </si>
  <si>
    <t>仁宫乡</t>
  </si>
  <si>
    <t>温溪镇</t>
  </si>
  <si>
    <t>贵岙乡</t>
  </si>
  <si>
    <t>小舟山乡</t>
  </si>
  <si>
    <t>吴坑乡</t>
  </si>
  <si>
    <t>山口镇</t>
  </si>
  <si>
    <t>仁庄镇</t>
  </si>
  <si>
    <t>汤垟乡</t>
  </si>
  <si>
    <t>方山乡</t>
  </si>
  <si>
    <t>船寮镇</t>
  </si>
  <si>
    <t>海口镇</t>
  </si>
  <si>
    <t>海溪乡</t>
  </si>
  <si>
    <t>高市乡</t>
  </si>
  <si>
    <t>东源镇</t>
  </si>
  <si>
    <t>高湖镇</t>
  </si>
  <si>
    <t>季宅乡</t>
  </si>
  <si>
    <t>万山乡</t>
  </si>
  <si>
    <t>黄垟乡</t>
  </si>
  <si>
    <t>北山镇</t>
  </si>
  <si>
    <t>万阜乡</t>
  </si>
  <si>
    <t>巨浦乡</t>
  </si>
  <si>
    <t>腊口镇</t>
  </si>
  <si>
    <t>舒桥乡</t>
  </si>
  <si>
    <t>章村乡</t>
  </si>
  <si>
    <t>祯旺乡</t>
  </si>
  <si>
    <t>祯埠镇</t>
  </si>
  <si>
    <t>合计</t>
  </si>
  <si>
    <t>2020年困难归侨侨眷</t>
  </si>
  <si>
    <t>乡镇（街道）</t>
  </si>
  <si>
    <t>申请人数</t>
  </si>
  <si>
    <t>固定生活补贴</t>
  </si>
  <si>
    <t>临时补助</t>
  </si>
  <si>
    <t>不补助</t>
  </si>
  <si>
    <t>发票金额</t>
  </si>
  <si>
    <t>资金来源</t>
  </si>
  <si>
    <t>发票</t>
  </si>
  <si>
    <t>困难归侨侨眷汇总表（旧）</t>
  </si>
  <si>
    <t>困难归侨侨眷汇总表（新）</t>
  </si>
  <si>
    <t>困难情况表扫描件</t>
  </si>
  <si>
    <t>备注</t>
  </si>
  <si>
    <t>县（含固定生活补贴）</t>
  </si>
  <si>
    <t>电子发票</t>
  </si>
  <si>
    <t>√</t>
  </si>
  <si>
    <t>√20201207</t>
  </si>
  <si>
    <t>√20201211</t>
  </si>
  <si>
    <t>√20201215</t>
  </si>
  <si>
    <t>纸质</t>
  </si>
  <si>
    <t>√20201210前</t>
  </si>
  <si>
    <t>市</t>
  </si>
  <si>
    <t>/</t>
  </si>
  <si>
    <t>√20201214</t>
  </si>
  <si>
    <t>√20201211缺林良锋</t>
  </si>
  <si>
    <t>√20201210</t>
  </si>
  <si>
    <t>√20201204</t>
  </si>
  <si>
    <t>县</t>
  </si>
  <si>
    <t>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</si>
</sst>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&quot;￥&quot;#,##0_);[Red]\(&quot;￥&quot;#,##0\)"/>
    <numFmt numFmtId="43" formatCode="_ * #,##0.00_ ;_ * \-#,##0.00_ ;_ * &quot;-&quot;??_ ;_ @_ "/>
  </numFmts>
  <fonts count="23">
    <font>
      <sz val="11"/>
      <color theme="1"/>
      <name val="华文中宋"/>
      <charset val="134"/>
      <scheme val="minor"/>
    </font>
    <font>
      <sz val="20"/>
      <color theme="1"/>
      <name val="方正大标宋简体"/>
      <charset val="134"/>
    </font>
    <font>
      <b/>
      <sz val="11"/>
      <color theme="1"/>
      <name val="华文中宋"/>
      <charset val="0"/>
      <scheme val="minor"/>
    </font>
    <font>
      <b/>
      <sz val="18"/>
      <color theme="3"/>
      <name val="华文中宋"/>
      <charset val="134"/>
      <scheme val="minor"/>
    </font>
    <font>
      <sz val="12"/>
      <color theme="1"/>
      <name val="华文中宋"/>
      <charset val="134"/>
      <scheme val="minor"/>
    </font>
    <font>
      <sz val="16"/>
      <color theme="1"/>
      <name val="华文仿宋"/>
      <charset val="134"/>
    </font>
    <font>
      <sz val="11"/>
      <color theme="0"/>
      <name val="华文中宋"/>
      <charset val="0"/>
      <scheme val="minor"/>
    </font>
    <font>
      <sz val="11"/>
      <color theme="1"/>
      <name val="华文中宋"/>
      <charset val="0"/>
      <scheme val="minor"/>
    </font>
    <font>
      <sz val="11"/>
      <color rgb="FF006100"/>
      <name val="华文中宋"/>
      <charset val="0"/>
      <scheme val="minor"/>
    </font>
    <font>
      <sz val="11"/>
      <color rgb="FF3F3F76"/>
      <name val="华文中宋"/>
      <charset val="0"/>
      <scheme val="minor"/>
    </font>
    <font>
      <b/>
      <sz val="11"/>
      <color rgb="FF3F3F3F"/>
      <name val="华文中宋"/>
      <charset val="0"/>
      <scheme val="minor"/>
    </font>
    <font>
      <sz val="11"/>
      <color rgb="FF9C0006"/>
      <name val="华文中宋"/>
      <charset val="0"/>
      <scheme val="minor"/>
    </font>
    <font>
      <u/>
      <sz val="11"/>
      <color rgb="FF0000FF"/>
      <name val="华文中宋"/>
      <charset val="0"/>
      <scheme val="minor"/>
    </font>
    <font>
      <u/>
      <sz val="11"/>
      <color rgb="FF800080"/>
      <name val="华文中宋"/>
      <charset val="0"/>
      <scheme val="minor"/>
    </font>
    <font>
      <b/>
      <sz val="11"/>
      <color theme="3"/>
      <name val="华文中宋"/>
      <charset val="134"/>
      <scheme val="minor"/>
    </font>
    <font>
      <sz val="11"/>
      <color rgb="FFFF0000"/>
      <name val="华文中宋"/>
      <charset val="0"/>
      <scheme val="minor"/>
    </font>
    <font>
      <i/>
      <sz val="11"/>
      <color rgb="FF7F7F7F"/>
      <name val="华文中宋"/>
      <charset val="0"/>
      <scheme val="minor"/>
    </font>
    <font>
      <b/>
      <sz val="15"/>
      <color theme="3"/>
      <name val="华文中宋"/>
      <charset val="134"/>
      <scheme val="minor"/>
    </font>
    <font>
      <b/>
      <sz val="13"/>
      <color theme="3"/>
      <name val="华文中宋"/>
      <charset val="134"/>
      <scheme val="minor"/>
    </font>
    <font>
      <sz val="11"/>
      <color rgb="FF9C6500"/>
      <name val="华文中宋"/>
      <charset val="0"/>
      <scheme val="minor"/>
    </font>
    <font>
      <b/>
      <sz val="11"/>
      <color rgb="FFFA7D00"/>
      <name val="华文中宋"/>
      <charset val="0"/>
      <scheme val="minor"/>
    </font>
    <font>
      <b/>
      <sz val="11"/>
      <color rgb="FFFFFFFF"/>
      <name val="华文中宋"/>
      <charset val="0"/>
      <scheme val="minor"/>
    </font>
    <font>
      <sz val="11"/>
      <color rgb="FFFA7D00"/>
      <name val="华文中宋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D8D8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7" borderId="11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2" borderId="9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24" borderId="1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30" applyFill="1" applyBorder="1" applyAlignment="1">
      <alignment horizontal="center" vertical="center" wrapText="1"/>
    </xf>
    <xf numFmtId="176" fontId="2" fillId="4" borderId="1" xfId="3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3" fillId="0" borderId="2" xfId="19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4" borderId="6" xfId="30" applyFill="1" applyBorder="1" applyAlignment="1">
      <alignment horizontal="center" vertical="center" wrapText="1"/>
    </xf>
    <xf numFmtId="0" fontId="2" fillId="4" borderId="7" xfId="3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D8D8EE"/>
        </patternFill>
      </fill>
    </dxf>
    <dxf>
      <font>
        <b val="0"/>
        <i val="0"/>
        <u val="none"/>
        <sz val="11"/>
        <color rgb="FFFFFFFF"/>
      </font>
      <fill>
        <patternFill patternType="solid">
          <bgColor rgb="FF7F7FC7"/>
        </patternFill>
      </fill>
    </dxf>
    <dxf>
      <fill>
        <patternFill patternType="solid">
          <bgColor rgb="FFD8D8EE"/>
        </patternFill>
      </fill>
    </dxf>
    <dxf>
      <fill>
        <patternFill patternType="solid">
          <bgColor rgb="FFFFFFFF"/>
        </patternFill>
      </fill>
      <border>
        <left/>
        <right/>
        <top style="thin">
          <color rgb="FF7F7FC7"/>
        </top>
        <bottom style="thin">
          <color rgb="FF7F7FC7"/>
        </bottom>
        <vertical/>
        <horizontal style="thin">
          <color rgb="FF7F7FC7"/>
        </horizontal>
      </border>
    </dxf>
  </dxfs>
  <tableStyles count="1" defaultTableStyle="TableStyleMedium2" defaultPivotStyle="PivotStyleLight16">
    <tableStyle name="紫色末尾列表格样式" count="4">
      <tableStyleElement type="wholeTable" dxfId="3"/>
      <tableStyleElement type="headerRow" dxfId="2"/>
      <tableStyleElement type="totalRow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基本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sential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250000"/>
              </a:schemeClr>
            </a:gs>
            <a:gs pos="35000">
              <a:schemeClr val="phClr">
                <a:tint val="47000"/>
                <a:satMod val="275000"/>
              </a:schemeClr>
            </a:gs>
            <a:gs pos="100000">
              <a:schemeClr val="phClr">
                <a:tint val="25000"/>
                <a:satMod val="300000"/>
              </a:schemeClr>
            </a:gs>
          </a:gsLst>
          <a:lin ang="16200000" scaled="1"/>
        </a:gradFill>
        <a:solidFill>
          <a:schemeClr val="phClr">
            <a:satMod val="110000"/>
          </a:schemeClr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9999" dist="23000" algn="bl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19050" algn="bl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l"/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6000"/>
              </a:schemeClr>
              <a:schemeClr val="phClr">
                <a:shade val="94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84000"/>
                <a:satMod val="110000"/>
              </a:schemeClr>
            </a:gs>
            <a:gs pos="44000">
              <a:schemeClr val="phClr">
                <a:tint val="93000"/>
                <a:satMod val="115000"/>
              </a:schemeClr>
            </a:gs>
            <a:gs pos="100000">
              <a:schemeClr val="phClr">
                <a:tint val="100000"/>
                <a:shade val="59000"/>
                <a:satMod val="120000"/>
              </a:schemeClr>
            </a:gs>
          </a:gsLst>
          <a:path path="circle">
            <a:fillToRect l="40000" t="60000" r="60000" b="4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tabSelected="1" workbookViewId="0">
      <pane ySplit="3" topLeftCell="A4" activePane="bottomLeft" state="frozen"/>
      <selection/>
      <selection pane="bottomLeft" activeCell="F23" sqref="F23"/>
    </sheetView>
  </sheetViews>
  <sheetFormatPr defaultColWidth="8" defaultRowHeight="15.75" outlineLevelCol="4"/>
  <cols>
    <col min="1" max="1" width="8.11111111111111" style="1" customWidth="1"/>
    <col min="2" max="2" width="15" style="1" customWidth="1"/>
    <col min="3" max="3" width="16.8888888888889" style="1" customWidth="1"/>
    <col min="4" max="4" width="17.3333333333333" style="1" customWidth="1"/>
    <col min="5" max="5" width="13.4444444444444" style="1" customWidth="1"/>
    <col min="6" max="16374" width="8" style="1"/>
  </cols>
  <sheetData>
    <row r="1" ht="43" customHeight="1" spans="1:5">
      <c r="A1" s="10" t="s">
        <v>0</v>
      </c>
      <c r="B1" s="10"/>
      <c r="C1" s="10"/>
      <c r="D1" s="10"/>
      <c r="E1" s="10"/>
    </row>
    <row r="2" ht="43" customHeight="1" spans="1:5">
      <c r="A2" s="11" t="s">
        <v>1</v>
      </c>
      <c r="B2" s="12" t="s">
        <v>2</v>
      </c>
      <c r="C2" s="13" t="s">
        <v>3</v>
      </c>
      <c r="D2" s="13"/>
      <c r="E2" s="12" t="s">
        <v>4</v>
      </c>
    </row>
    <row r="3" ht="41" customHeight="1" spans="1:5">
      <c r="A3" s="14"/>
      <c r="B3" s="15"/>
      <c r="C3" s="15" t="s">
        <v>5</v>
      </c>
      <c r="D3" s="15" t="s">
        <v>6</v>
      </c>
      <c r="E3" s="15"/>
    </row>
    <row r="4" spans="1:5">
      <c r="A4" s="16">
        <v>1</v>
      </c>
      <c r="B4" s="4" t="s">
        <v>7</v>
      </c>
      <c r="C4" s="4">
        <v>3</v>
      </c>
      <c r="D4" s="4">
        <v>3</v>
      </c>
      <c r="E4" s="4">
        <f>C4*2400+D4*500</f>
        <v>8700</v>
      </c>
    </row>
    <row r="5" spans="1:5">
      <c r="A5" s="16">
        <v>2</v>
      </c>
      <c r="B5" s="4" t="s">
        <v>8</v>
      </c>
      <c r="C5" s="4">
        <v>3</v>
      </c>
      <c r="D5" s="4">
        <v>3</v>
      </c>
      <c r="E5" s="4">
        <f t="shared" ref="E5:E35" si="0">C5*2400+D5*500</f>
        <v>8700</v>
      </c>
    </row>
    <row r="6" spans="1:5">
      <c r="A6" s="16">
        <v>3</v>
      </c>
      <c r="B6" s="4" t="s">
        <v>9</v>
      </c>
      <c r="C6" s="4">
        <v>1</v>
      </c>
      <c r="D6" s="4">
        <v>3</v>
      </c>
      <c r="E6" s="4">
        <f t="shared" si="0"/>
        <v>3900</v>
      </c>
    </row>
    <row r="7" spans="1:5">
      <c r="A7" s="16">
        <v>4</v>
      </c>
      <c r="B7" s="4" t="s">
        <v>10</v>
      </c>
      <c r="C7" s="6"/>
      <c r="D7" s="4">
        <v>4</v>
      </c>
      <c r="E7" s="4">
        <f t="shared" si="0"/>
        <v>2000</v>
      </c>
    </row>
    <row r="8" spans="1:5">
      <c r="A8" s="16">
        <v>5</v>
      </c>
      <c r="B8" s="4" t="s">
        <v>11</v>
      </c>
      <c r="C8" s="6"/>
      <c r="D8" s="4">
        <v>4</v>
      </c>
      <c r="E8" s="4">
        <f t="shared" si="0"/>
        <v>2000</v>
      </c>
    </row>
    <row r="9" spans="1:5">
      <c r="A9" s="16">
        <v>6</v>
      </c>
      <c r="B9" s="4" t="s">
        <v>12</v>
      </c>
      <c r="C9" s="6"/>
      <c r="D9" s="4">
        <v>4</v>
      </c>
      <c r="E9" s="4">
        <f t="shared" si="0"/>
        <v>2000</v>
      </c>
    </row>
    <row r="10" spans="1:5">
      <c r="A10" s="16">
        <v>7</v>
      </c>
      <c r="B10" s="4" t="s">
        <v>13</v>
      </c>
      <c r="C10" s="6"/>
      <c r="D10" s="4">
        <v>3</v>
      </c>
      <c r="E10" s="4">
        <f t="shared" si="0"/>
        <v>1500</v>
      </c>
    </row>
    <row r="11" spans="1:5">
      <c r="A11" s="16">
        <v>8</v>
      </c>
      <c r="B11" s="4" t="s">
        <v>14</v>
      </c>
      <c r="C11" s="6"/>
      <c r="D11" s="4">
        <v>4</v>
      </c>
      <c r="E11" s="4">
        <f t="shared" si="0"/>
        <v>2000</v>
      </c>
    </row>
    <row r="12" spans="1:5">
      <c r="A12" s="16">
        <v>9</v>
      </c>
      <c r="B12" s="4" t="s">
        <v>15</v>
      </c>
      <c r="C12" s="6"/>
      <c r="D12" s="4">
        <v>4</v>
      </c>
      <c r="E12" s="4">
        <f t="shared" si="0"/>
        <v>2000</v>
      </c>
    </row>
    <row r="13" spans="1:5">
      <c r="A13" s="16">
        <v>10</v>
      </c>
      <c r="B13" s="4" t="s">
        <v>16</v>
      </c>
      <c r="C13" s="6"/>
      <c r="D13" s="4">
        <v>2</v>
      </c>
      <c r="E13" s="4">
        <f t="shared" si="0"/>
        <v>1000</v>
      </c>
    </row>
    <row r="14" spans="1:5">
      <c r="A14" s="16">
        <v>11</v>
      </c>
      <c r="B14" s="4" t="s">
        <v>17</v>
      </c>
      <c r="C14" s="6"/>
      <c r="D14" s="4">
        <v>1</v>
      </c>
      <c r="E14" s="4">
        <f t="shared" si="0"/>
        <v>500</v>
      </c>
    </row>
    <row r="15" ht="31.5" spans="1:5">
      <c r="A15" s="16">
        <v>12</v>
      </c>
      <c r="B15" s="4" t="s">
        <v>18</v>
      </c>
      <c r="C15" s="17">
        <v>1</v>
      </c>
      <c r="D15" s="4">
        <v>2</v>
      </c>
      <c r="E15" s="4">
        <f t="shared" si="0"/>
        <v>3400</v>
      </c>
    </row>
    <row r="16" spans="1:5">
      <c r="A16" s="16">
        <v>13</v>
      </c>
      <c r="B16" s="4" t="s">
        <v>19</v>
      </c>
      <c r="C16" s="4">
        <v>4</v>
      </c>
      <c r="D16" s="4">
        <v>2</v>
      </c>
      <c r="E16" s="4">
        <f t="shared" si="0"/>
        <v>10600</v>
      </c>
    </row>
    <row r="17" spans="1:5">
      <c r="A17" s="16">
        <v>14</v>
      </c>
      <c r="B17" s="4" t="s">
        <v>20</v>
      </c>
      <c r="C17" s="4">
        <v>2</v>
      </c>
      <c r="D17" s="4">
        <v>2</v>
      </c>
      <c r="E17" s="4">
        <f t="shared" si="0"/>
        <v>5800</v>
      </c>
    </row>
    <row r="18" spans="1:5">
      <c r="A18" s="16">
        <v>15</v>
      </c>
      <c r="B18" s="4" t="s">
        <v>21</v>
      </c>
      <c r="C18" s="4">
        <v>1</v>
      </c>
      <c r="D18" s="4">
        <v>2</v>
      </c>
      <c r="E18" s="4">
        <f t="shared" si="0"/>
        <v>3400</v>
      </c>
    </row>
    <row r="19" spans="1:5">
      <c r="A19" s="16">
        <v>16</v>
      </c>
      <c r="B19" s="4" t="s">
        <v>22</v>
      </c>
      <c r="C19" s="6"/>
      <c r="D19" s="4">
        <v>4</v>
      </c>
      <c r="E19" s="4">
        <f t="shared" si="0"/>
        <v>2000</v>
      </c>
    </row>
    <row r="20" spans="1:5">
      <c r="A20" s="16">
        <v>17</v>
      </c>
      <c r="B20" s="4" t="s">
        <v>23</v>
      </c>
      <c r="C20" s="6"/>
      <c r="D20" s="4">
        <v>4</v>
      </c>
      <c r="E20" s="4">
        <f t="shared" si="0"/>
        <v>2000</v>
      </c>
    </row>
    <row r="21" spans="1:5">
      <c r="A21" s="16">
        <v>18</v>
      </c>
      <c r="B21" s="4" t="s">
        <v>24</v>
      </c>
      <c r="C21" s="6"/>
      <c r="D21" s="4">
        <v>2</v>
      </c>
      <c r="E21" s="4">
        <f t="shared" si="0"/>
        <v>1000</v>
      </c>
    </row>
    <row r="22" spans="1:5">
      <c r="A22" s="16">
        <v>19</v>
      </c>
      <c r="B22" s="4" t="s">
        <v>25</v>
      </c>
      <c r="C22" s="6"/>
      <c r="D22" s="4">
        <v>2</v>
      </c>
      <c r="E22" s="4">
        <f t="shared" si="0"/>
        <v>1000</v>
      </c>
    </row>
    <row r="23" spans="1:5">
      <c r="A23" s="16">
        <v>20</v>
      </c>
      <c r="B23" s="4" t="s">
        <v>26</v>
      </c>
      <c r="C23" s="4">
        <v>1</v>
      </c>
      <c r="D23" s="4">
        <v>2</v>
      </c>
      <c r="E23" s="4">
        <f t="shared" si="0"/>
        <v>3400</v>
      </c>
    </row>
    <row r="24" spans="1:5">
      <c r="A24" s="16">
        <v>21</v>
      </c>
      <c r="B24" s="4" t="s">
        <v>27</v>
      </c>
      <c r="C24" s="6"/>
      <c r="D24" s="4">
        <v>3</v>
      </c>
      <c r="E24" s="4">
        <f t="shared" si="0"/>
        <v>1500</v>
      </c>
    </row>
    <row r="25" spans="1:5">
      <c r="A25" s="16">
        <v>22</v>
      </c>
      <c r="B25" s="4" t="s">
        <v>28</v>
      </c>
      <c r="C25" s="6"/>
      <c r="D25" s="4">
        <v>2</v>
      </c>
      <c r="E25" s="4">
        <f t="shared" si="0"/>
        <v>1000</v>
      </c>
    </row>
    <row r="26" spans="1:5">
      <c r="A26" s="16">
        <v>23</v>
      </c>
      <c r="B26" s="4" t="s">
        <v>29</v>
      </c>
      <c r="C26" s="6"/>
      <c r="D26" s="4">
        <v>2</v>
      </c>
      <c r="E26" s="4">
        <f t="shared" si="0"/>
        <v>1000</v>
      </c>
    </row>
    <row r="27" spans="1:5">
      <c r="A27" s="16">
        <v>24</v>
      </c>
      <c r="B27" s="4" t="s">
        <v>30</v>
      </c>
      <c r="C27" s="4">
        <v>1</v>
      </c>
      <c r="D27" s="4">
        <v>1</v>
      </c>
      <c r="E27" s="4">
        <f t="shared" si="0"/>
        <v>2900</v>
      </c>
    </row>
    <row r="28" spans="1:5">
      <c r="A28" s="16">
        <v>25</v>
      </c>
      <c r="B28" s="4" t="s">
        <v>31</v>
      </c>
      <c r="C28" s="6"/>
      <c r="D28" s="4">
        <v>2</v>
      </c>
      <c r="E28" s="4">
        <f t="shared" si="0"/>
        <v>1000</v>
      </c>
    </row>
    <row r="29" spans="1:5">
      <c r="A29" s="16">
        <v>26</v>
      </c>
      <c r="B29" s="4" t="s">
        <v>32</v>
      </c>
      <c r="C29" s="6"/>
      <c r="D29" s="4">
        <v>2</v>
      </c>
      <c r="E29" s="4">
        <f t="shared" si="0"/>
        <v>1000</v>
      </c>
    </row>
    <row r="30" spans="1:5">
      <c r="A30" s="16">
        <v>27</v>
      </c>
      <c r="B30" s="4" t="s">
        <v>33</v>
      </c>
      <c r="C30" s="6"/>
      <c r="D30" s="4">
        <v>3</v>
      </c>
      <c r="E30" s="4">
        <f t="shared" si="0"/>
        <v>1500</v>
      </c>
    </row>
    <row r="31" spans="1:5">
      <c r="A31" s="16">
        <v>28</v>
      </c>
      <c r="B31" s="4" t="s">
        <v>34</v>
      </c>
      <c r="C31" s="6"/>
      <c r="D31" s="4">
        <v>3</v>
      </c>
      <c r="E31" s="4">
        <f t="shared" si="0"/>
        <v>1500</v>
      </c>
    </row>
    <row r="32" spans="1:5">
      <c r="A32" s="16">
        <v>29</v>
      </c>
      <c r="B32" s="4" t="s">
        <v>35</v>
      </c>
      <c r="C32" s="6"/>
      <c r="D32" s="4">
        <v>2</v>
      </c>
      <c r="E32" s="4">
        <f t="shared" si="0"/>
        <v>1000</v>
      </c>
    </row>
    <row r="33" spans="1:5">
      <c r="A33" s="16">
        <v>30</v>
      </c>
      <c r="B33" s="4" t="s">
        <v>36</v>
      </c>
      <c r="C33" s="6"/>
      <c r="D33" s="4">
        <v>2</v>
      </c>
      <c r="E33" s="4">
        <f t="shared" si="0"/>
        <v>1000</v>
      </c>
    </row>
    <row r="34" spans="1:5">
      <c r="A34" s="16">
        <v>31</v>
      </c>
      <c r="B34" s="4" t="s">
        <v>37</v>
      </c>
      <c r="C34" s="4"/>
      <c r="D34" s="4">
        <v>1</v>
      </c>
      <c r="E34" s="4">
        <f t="shared" si="0"/>
        <v>500</v>
      </c>
    </row>
    <row r="35" spans="1:5">
      <c r="A35" s="16">
        <v>32</v>
      </c>
      <c r="B35" s="4" t="s">
        <v>38</v>
      </c>
      <c r="C35" s="6"/>
      <c r="D35" s="4">
        <v>1</v>
      </c>
      <c r="E35" s="4">
        <f t="shared" si="0"/>
        <v>500</v>
      </c>
    </row>
    <row r="36" ht="21" customHeight="1" spans="1:5">
      <c r="A36" s="18"/>
      <c r="B36" s="19" t="s">
        <v>39</v>
      </c>
      <c r="C36" s="19">
        <f>SUM(C4:C35)</f>
        <v>17</v>
      </c>
      <c r="D36" s="19">
        <f>SUM(D4:D35)</f>
        <v>81</v>
      </c>
      <c r="E36" s="19">
        <f>SUM(E4:E35)</f>
        <v>81300</v>
      </c>
    </row>
  </sheetData>
  <mergeCells count="5">
    <mergeCell ref="A1:E1"/>
    <mergeCell ref="C2:D2"/>
    <mergeCell ref="A2:A3"/>
    <mergeCell ref="B2:B3"/>
    <mergeCell ref="E2:E3"/>
  </mergeCells>
  <printOptions horizontalCentered="1" verticalCentered="1"/>
  <pageMargins left="0.118055555555556" right="0.275" top="0.0388888888888889" bottom="0.357638888888889" header="0.298611111111111" footer="0.298611111111111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pane ySplit="2" topLeftCell="A33" activePane="bottomLeft" state="frozen"/>
      <selection/>
      <selection pane="bottomLeft" activeCell="A1" sqref="$A1:$XFD1048576"/>
    </sheetView>
  </sheetViews>
  <sheetFormatPr defaultColWidth="8" defaultRowHeight="15.75"/>
  <cols>
    <col min="1" max="1" width="4.66666666666667" style="1" customWidth="1"/>
    <col min="2" max="2" width="9.88888888888889" style="1" customWidth="1"/>
    <col min="3" max="3" width="8.66666666666667" style="1" hidden="1" customWidth="1"/>
    <col min="4" max="6" width="8.66666666666667" style="1" customWidth="1"/>
    <col min="7" max="7" width="11.5555555555556" style="1" customWidth="1"/>
    <col min="8" max="8" width="9.55555555555556" style="1" customWidth="1"/>
    <col min="9" max="9" width="11.5555555555556" style="1" customWidth="1"/>
    <col min="10" max="10" width="12.5555555555556" style="1" customWidth="1"/>
    <col min="11" max="11" width="13.5555555555556" style="1" customWidth="1"/>
    <col min="12" max="12" width="14.3333333333333" style="1" customWidth="1"/>
    <col min="13" max="13" width="7.88888888888889" style="1" customWidth="1"/>
    <col min="14" max="14" width="8" style="1" customWidth="1"/>
    <col min="15" max="16384" width="8" style="1"/>
  </cols>
  <sheetData>
    <row r="1" ht="43" customHeight="1" spans="1:13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1" customHeight="1" spans="1:13">
      <c r="A2" s="3" t="s">
        <v>1</v>
      </c>
      <c r="B2" s="3" t="s">
        <v>41</v>
      </c>
      <c r="C2" s="3" t="s">
        <v>42</v>
      </c>
      <c r="D2" s="3" t="s">
        <v>43</v>
      </c>
      <c r="E2" s="3" t="s">
        <v>44</v>
      </c>
      <c r="F2" s="3" t="s">
        <v>45</v>
      </c>
      <c r="G2" s="3" t="s">
        <v>46</v>
      </c>
      <c r="H2" s="3" t="s">
        <v>47</v>
      </c>
      <c r="I2" s="3" t="s">
        <v>48</v>
      </c>
      <c r="J2" s="3" t="s">
        <v>49</v>
      </c>
      <c r="K2" s="3" t="s">
        <v>50</v>
      </c>
      <c r="L2" s="3" t="s">
        <v>51</v>
      </c>
      <c r="M2" s="3" t="s">
        <v>52</v>
      </c>
    </row>
    <row r="3" ht="31.5" spans="1:13">
      <c r="A3" s="4">
        <v>1</v>
      </c>
      <c r="B3" s="4" t="s">
        <v>7</v>
      </c>
      <c r="C3" s="4">
        <v>26</v>
      </c>
      <c r="D3" s="4">
        <v>3</v>
      </c>
      <c r="E3" s="4">
        <v>21</v>
      </c>
      <c r="F3" s="4">
        <v>2</v>
      </c>
      <c r="G3" s="5">
        <f>D3*2400+E3*500</f>
        <v>17700</v>
      </c>
      <c r="H3" s="5" t="s">
        <v>53</v>
      </c>
      <c r="I3" s="5" t="s">
        <v>54</v>
      </c>
      <c r="J3" s="4" t="s">
        <v>55</v>
      </c>
      <c r="K3" s="4" t="s">
        <v>56</v>
      </c>
      <c r="L3" s="4" t="s">
        <v>57</v>
      </c>
      <c r="M3" s="3"/>
    </row>
    <row r="4" ht="31.5" spans="1:13">
      <c r="A4" s="4">
        <v>2</v>
      </c>
      <c r="B4" s="4" t="s">
        <v>8</v>
      </c>
      <c r="C4" s="4">
        <v>14</v>
      </c>
      <c r="D4" s="4">
        <v>3</v>
      </c>
      <c r="E4" s="4">
        <v>8</v>
      </c>
      <c r="F4" s="4">
        <v>3</v>
      </c>
      <c r="G4" s="5">
        <f t="shared" ref="G4:G35" si="0">D4*2400+E4*500</f>
        <v>11200</v>
      </c>
      <c r="H4" s="5" t="s">
        <v>53</v>
      </c>
      <c r="I4" s="5" t="s">
        <v>54</v>
      </c>
      <c r="J4" s="4" t="s">
        <v>55</v>
      </c>
      <c r="K4" s="4" t="s">
        <v>55</v>
      </c>
      <c r="L4" s="4" t="s">
        <v>58</v>
      </c>
      <c r="M4" s="3"/>
    </row>
    <row r="5" ht="31.5" spans="1:13">
      <c r="A5" s="4">
        <v>3</v>
      </c>
      <c r="B5" s="4" t="s">
        <v>9</v>
      </c>
      <c r="C5" s="4">
        <v>9</v>
      </c>
      <c r="D5" s="4">
        <v>1</v>
      </c>
      <c r="E5" s="4">
        <v>8</v>
      </c>
      <c r="F5" s="6"/>
      <c r="G5" s="5">
        <f t="shared" si="0"/>
        <v>6400</v>
      </c>
      <c r="H5" s="5" t="s">
        <v>53</v>
      </c>
      <c r="I5" s="5" t="s">
        <v>59</v>
      </c>
      <c r="J5" s="4" t="s">
        <v>55</v>
      </c>
      <c r="K5" s="4" t="s">
        <v>55</v>
      </c>
      <c r="L5" s="4" t="s">
        <v>60</v>
      </c>
      <c r="M5" s="3"/>
    </row>
    <row r="6" spans="1:13">
      <c r="A6" s="4">
        <v>4</v>
      </c>
      <c r="B6" s="4" t="s">
        <v>10</v>
      </c>
      <c r="C6" s="4">
        <v>13</v>
      </c>
      <c r="D6" s="6"/>
      <c r="E6" s="4">
        <v>9</v>
      </c>
      <c r="F6" s="4">
        <v>4</v>
      </c>
      <c r="G6" s="5">
        <f t="shared" si="0"/>
        <v>4500</v>
      </c>
      <c r="H6" s="5" t="s">
        <v>61</v>
      </c>
      <c r="I6" s="5" t="s">
        <v>54</v>
      </c>
      <c r="J6" s="4" t="s">
        <v>62</v>
      </c>
      <c r="K6" s="4" t="s">
        <v>55</v>
      </c>
      <c r="L6" s="4" t="s">
        <v>60</v>
      </c>
      <c r="M6" s="3"/>
    </row>
    <row r="7" spans="1:13">
      <c r="A7" s="4">
        <v>5</v>
      </c>
      <c r="B7" s="4" t="s">
        <v>11</v>
      </c>
      <c r="C7" s="4">
        <v>18</v>
      </c>
      <c r="D7" s="6"/>
      <c r="E7" s="4">
        <v>14</v>
      </c>
      <c r="F7" s="4">
        <v>4</v>
      </c>
      <c r="G7" s="5">
        <f t="shared" si="0"/>
        <v>7000</v>
      </c>
      <c r="H7" s="5" t="s">
        <v>61</v>
      </c>
      <c r="I7" s="5" t="s">
        <v>54</v>
      </c>
      <c r="J7" s="4" t="s">
        <v>62</v>
      </c>
      <c r="K7" s="4" t="s">
        <v>55</v>
      </c>
      <c r="L7" s="4" t="s">
        <v>60</v>
      </c>
      <c r="M7" s="3"/>
    </row>
    <row r="8" spans="1:13">
      <c r="A8" s="4">
        <v>6</v>
      </c>
      <c r="B8" s="4" t="s">
        <v>12</v>
      </c>
      <c r="C8" s="4">
        <v>19</v>
      </c>
      <c r="D8" s="6"/>
      <c r="E8" s="4">
        <v>15</v>
      </c>
      <c r="F8" s="4">
        <v>4</v>
      </c>
      <c r="G8" s="5">
        <f t="shared" si="0"/>
        <v>7500</v>
      </c>
      <c r="H8" s="5" t="s">
        <v>61</v>
      </c>
      <c r="I8" s="5" t="s">
        <v>54</v>
      </c>
      <c r="J8" s="4" t="s">
        <v>62</v>
      </c>
      <c r="K8" s="4" t="s">
        <v>56</v>
      </c>
      <c r="L8" s="4" t="s">
        <v>63</v>
      </c>
      <c r="M8" s="3"/>
    </row>
    <row r="9" ht="31.5" spans="1:13">
      <c r="A9" s="4">
        <v>7</v>
      </c>
      <c r="B9" s="4" t="s">
        <v>13</v>
      </c>
      <c r="C9" s="4">
        <v>19</v>
      </c>
      <c r="D9" s="6"/>
      <c r="E9" s="4">
        <v>14</v>
      </c>
      <c r="F9" s="4">
        <v>5</v>
      </c>
      <c r="G9" s="5">
        <f t="shared" si="0"/>
        <v>7000</v>
      </c>
      <c r="H9" s="5" t="s">
        <v>61</v>
      </c>
      <c r="I9" s="5" t="s">
        <v>54</v>
      </c>
      <c r="J9" s="4" t="s">
        <v>62</v>
      </c>
      <c r="K9" s="4" t="s">
        <v>55</v>
      </c>
      <c r="L9" s="4" t="s">
        <v>64</v>
      </c>
      <c r="M9" s="3"/>
    </row>
    <row r="10" spans="1:13">
      <c r="A10" s="4">
        <v>8</v>
      </c>
      <c r="B10" s="4" t="s">
        <v>14</v>
      </c>
      <c r="C10" s="4">
        <v>25</v>
      </c>
      <c r="D10" s="6"/>
      <c r="E10" s="4">
        <v>14</v>
      </c>
      <c r="F10" s="4">
        <v>11</v>
      </c>
      <c r="G10" s="5">
        <f t="shared" si="0"/>
        <v>7000</v>
      </c>
      <c r="H10" s="5" t="s">
        <v>61</v>
      </c>
      <c r="I10" s="5" t="s">
        <v>54</v>
      </c>
      <c r="J10" s="4" t="s">
        <v>62</v>
      </c>
      <c r="K10" s="4" t="s">
        <v>55</v>
      </c>
      <c r="L10" s="4" t="s">
        <v>60</v>
      </c>
      <c r="M10" s="3"/>
    </row>
    <row r="11" spans="1:13">
      <c r="A11" s="4">
        <v>9</v>
      </c>
      <c r="B11" s="4" t="s">
        <v>15</v>
      </c>
      <c r="C11" s="4">
        <v>11</v>
      </c>
      <c r="D11" s="6"/>
      <c r="E11" s="4">
        <v>9</v>
      </c>
      <c r="F11" s="4">
        <v>2</v>
      </c>
      <c r="G11" s="5">
        <f t="shared" si="0"/>
        <v>4500</v>
      </c>
      <c r="H11" s="5" t="s">
        <v>61</v>
      </c>
      <c r="I11" s="5" t="s">
        <v>59</v>
      </c>
      <c r="J11" s="4" t="s">
        <v>62</v>
      </c>
      <c r="K11" s="4" t="s">
        <v>65</v>
      </c>
      <c r="L11" s="4" t="s">
        <v>58</v>
      </c>
      <c r="M11" s="3"/>
    </row>
    <row r="12" spans="1:13">
      <c r="A12" s="4">
        <v>10</v>
      </c>
      <c r="B12" s="4" t="s">
        <v>16</v>
      </c>
      <c r="C12" s="4">
        <v>2</v>
      </c>
      <c r="D12" s="6"/>
      <c r="E12" s="4">
        <v>2</v>
      </c>
      <c r="F12" s="6"/>
      <c r="G12" s="5">
        <f t="shared" si="0"/>
        <v>1000</v>
      </c>
      <c r="H12" s="5" t="s">
        <v>61</v>
      </c>
      <c r="I12" s="5" t="s">
        <v>54</v>
      </c>
      <c r="J12" s="4" t="s">
        <v>55</v>
      </c>
      <c r="K12" s="4" t="s">
        <v>62</v>
      </c>
      <c r="L12" s="4" t="s">
        <v>60</v>
      </c>
      <c r="M12" s="3"/>
    </row>
    <row r="13" spans="1:13">
      <c r="A13" s="4">
        <v>11</v>
      </c>
      <c r="B13" s="4" t="s">
        <v>17</v>
      </c>
      <c r="C13" s="4">
        <v>1</v>
      </c>
      <c r="D13" s="6"/>
      <c r="E13" s="4">
        <v>1</v>
      </c>
      <c r="F13" s="6"/>
      <c r="G13" s="5">
        <f t="shared" si="0"/>
        <v>500</v>
      </c>
      <c r="H13" s="5" t="s">
        <v>61</v>
      </c>
      <c r="I13" s="5" t="s">
        <v>54</v>
      </c>
      <c r="J13" s="4" t="s">
        <v>62</v>
      </c>
      <c r="K13" s="4" t="s">
        <v>66</v>
      </c>
      <c r="L13" s="4" t="s">
        <v>60</v>
      </c>
      <c r="M13" s="3"/>
    </row>
    <row r="14" spans="1:13">
      <c r="A14" s="4">
        <v>12</v>
      </c>
      <c r="B14" s="4" t="s">
        <v>18</v>
      </c>
      <c r="C14" s="4">
        <v>13</v>
      </c>
      <c r="D14" s="6"/>
      <c r="E14" s="4">
        <v>10</v>
      </c>
      <c r="F14" s="4">
        <v>3</v>
      </c>
      <c r="G14" s="5">
        <f t="shared" si="0"/>
        <v>5000</v>
      </c>
      <c r="H14" s="5" t="s">
        <v>61</v>
      </c>
      <c r="I14" s="5" t="s">
        <v>54</v>
      </c>
      <c r="J14" s="4" t="s">
        <v>62</v>
      </c>
      <c r="K14" s="4" t="s">
        <v>55</v>
      </c>
      <c r="L14" s="4" t="s">
        <v>60</v>
      </c>
      <c r="M14" s="3"/>
    </row>
    <row r="15" ht="31.5" spans="1:13">
      <c r="A15" s="4">
        <v>13</v>
      </c>
      <c r="B15" s="4" t="s">
        <v>19</v>
      </c>
      <c r="C15" s="4">
        <v>18</v>
      </c>
      <c r="D15" s="4">
        <v>4</v>
      </c>
      <c r="E15" s="4">
        <v>10</v>
      </c>
      <c r="F15" s="4">
        <v>4</v>
      </c>
      <c r="G15" s="5">
        <f t="shared" si="0"/>
        <v>14600</v>
      </c>
      <c r="H15" s="5" t="s">
        <v>53</v>
      </c>
      <c r="I15" s="5" t="s">
        <v>54</v>
      </c>
      <c r="J15" s="4" t="s">
        <v>62</v>
      </c>
      <c r="K15" s="4" t="s">
        <v>55</v>
      </c>
      <c r="L15" s="4" t="s">
        <v>60</v>
      </c>
      <c r="M15" s="3"/>
    </row>
    <row r="16" ht="31.5" spans="1:13">
      <c r="A16" s="4">
        <v>14</v>
      </c>
      <c r="B16" s="4" t="s">
        <v>20</v>
      </c>
      <c r="C16" s="4">
        <v>12</v>
      </c>
      <c r="D16" s="4">
        <v>2</v>
      </c>
      <c r="E16" s="4">
        <v>7</v>
      </c>
      <c r="F16" s="4">
        <v>3</v>
      </c>
      <c r="G16" s="5">
        <f t="shared" si="0"/>
        <v>8300</v>
      </c>
      <c r="H16" s="5" t="s">
        <v>53</v>
      </c>
      <c r="I16" s="5" t="s">
        <v>59</v>
      </c>
      <c r="J16" s="4" t="s">
        <v>62</v>
      </c>
      <c r="K16" s="4" t="s">
        <v>56</v>
      </c>
      <c r="L16" s="4" t="s">
        <v>60</v>
      </c>
      <c r="M16" s="3"/>
    </row>
    <row r="17" ht="31.5" spans="1:13">
      <c r="A17" s="4">
        <v>15</v>
      </c>
      <c r="B17" s="4" t="s">
        <v>21</v>
      </c>
      <c r="C17" s="4">
        <v>23</v>
      </c>
      <c r="D17" s="4">
        <v>1</v>
      </c>
      <c r="E17" s="4">
        <v>13</v>
      </c>
      <c r="F17" s="4">
        <v>9</v>
      </c>
      <c r="G17" s="5">
        <f t="shared" si="0"/>
        <v>8900</v>
      </c>
      <c r="H17" s="5" t="s">
        <v>53</v>
      </c>
      <c r="I17" s="5" t="s">
        <v>54</v>
      </c>
      <c r="J17" s="4" t="s">
        <v>62</v>
      </c>
      <c r="K17" s="4" t="s">
        <v>55</v>
      </c>
      <c r="L17" s="4" t="s">
        <v>63</v>
      </c>
      <c r="M17" s="9"/>
    </row>
    <row r="18" spans="1:13">
      <c r="A18" s="4">
        <v>16</v>
      </c>
      <c r="B18" s="4" t="s">
        <v>22</v>
      </c>
      <c r="C18" s="4">
        <v>22</v>
      </c>
      <c r="D18" s="6"/>
      <c r="E18" s="4">
        <v>14</v>
      </c>
      <c r="F18" s="4">
        <v>8</v>
      </c>
      <c r="G18" s="5">
        <f t="shared" si="0"/>
        <v>7000</v>
      </c>
      <c r="H18" s="5" t="s">
        <v>61</v>
      </c>
      <c r="I18" s="5" t="s">
        <v>54</v>
      </c>
      <c r="J18" s="4" t="s">
        <v>55</v>
      </c>
      <c r="K18" s="4" t="s">
        <v>55</v>
      </c>
      <c r="L18" s="4" t="s">
        <v>60</v>
      </c>
      <c r="M18" s="3"/>
    </row>
    <row r="19" spans="1:13">
      <c r="A19" s="4">
        <v>17</v>
      </c>
      <c r="B19" s="4" t="s">
        <v>23</v>
      </c>
      <c r="C19" s="4">
        <v>11</v>
      </c>
      <c r="D19" s="6"/>
      <c r="E19" s="4">
        <v>8</v>
      </c>
      <c r="F19" s="4">
        <v>3</v>
      </c>
      <c r="G19" s="5">
        <f t="shared" si="0"/>
        <v>4000</v>
      </c>
      <c r="H19" s="5" t="s">
        <v>61</v>
      </c>
      <c r="I19" s="5" t="s">
        <v>59</v>
      </c>
      <c r="J19" s="4" t="s">
        <v>62</v>
      </c>
      <c r="K19" s="4" t="s">
        <v>55</v>
      </c>
      <c r="L19" s="4" t="s">
        <v>60</v>
      </c>
      <c r="M19" s="3"/>
    </row>
    <row r="20" spans="1:13">
      <c r="A20" s="4">
        <v>18</v>
      </c>
      <c r="B20" s="4" t="s">
        <v>24</v>
      </c>
      <c r="C20" s="4">
        <v>7</v>
      </c>
      <c r="D20" s="6"/>
      <c r="E20" s="4">
        <v>3</v>
      </c>
      <c r="F20" s="4">
        <v>4</v>
      </c>
      <c r="G20" s="5">
        <f t="shared" si="0"/>
        <v>1500</v>
      </c>
      <c r="H20" s="5" t="s">
        <v>61</v>
      </c>
      <c r="I20" s="5" t="s">
        <v>54</v>
      </c>
      <c r="J20" s="4" t="s">
        <v>55</v>
      </c>
      <c r="K20" s="4" t="s">
        <v>62</v>
      </c>
      <c r="L20" s="4" t="s">
        <v>60</v>
      </c>
      <c r="M20" s="3"/>
    </row>
    <row r="21" spans="1:13">
      <c r="A21" s="4">
        <v>19</v>
      </c>
      <c r="B21" s="4" t="s">
        <v>25</v>
      </c>
      <c r="C21" s="4">
        <v>7</v>
      </c>
      <c r="D21" s="6"/>
      <c r="E21" s="4">
        <v>5</v>
      </c>
      <c r="F21" s="4">
        <v>2</v>
      </c>
      <c r="G21" s="5">
        <f t="shared" si="0"/>
        <v>2500</v>
      </c>
      <c r="H21" s="5" t="s">
        <v>61</v>
      </c>
      <c r="I21" s="5" t="s">
        <v>54</v>
      </c>
      <c r="J21" s="4" t="s">
        <v>55</v>
      </c>
      <c r="K21" s="4" t="s">
        <v>56</v>
      </c>
      <c r="L21" s="4" t="s">
        <v>60</v>
      </c>
      <c r="M21" s="3"/>
    </row>
    <row r="22" ht="31.5" spans="1:13">
      <c r="A22" s="4">
        <v>20</v>
      </c>
      <c r="B22" s="4" t="s">
        <v>26</v>
      </c>
      <c r="C22" s="4">
        <v>15</v>
      </c>
      <c r="D22" s="4">
        <v>1</v>
      </c>
      <c r="E22" s="4">
        <v>5</v>
      </c>
      <c r="F22" s="4">
        <v>9</v>
      </c>
      <c r="G22" s="5">
        <f t="shared" si="0"/>
        <v>4900</v>
      </c>
      <c r="H22" s="5" t="s">
        <v>53</v>
      </c>
      <c r="I22" s="5" t="s">
        <v>54</v>
      </c>
      <c r="J22" s="4" t="s">
        <v>62</v>
      </c>
      <c r="K22" s="4" t="s">
        <v>55</v>
      </c>
      <c r="L22" s="4" t="s">
        <v>60</v>
      </c>
      <c r="M22" s="3"/>
    </row>
    <row r="23" spans="1:13">
      <c r="A23" s="4">
        <v>21</v>
      </c>
      <c r="B23" s="4" t="s">
        <v>27</v>
      </c>
      <c r="C23" s="4">
        <v>8</v>
      </c>
      <c r="D23" s="6"/>
      <c r="E23" s="4">
        <v>6</v>
      </c>
      <c r="F23" s="4">
        <v>2</v>
      </c>
      <c r="G23" s="5">
        <f t="shared" si="0"/>
        <v>3000</v>
      </c>
      <c r="H23" s="5" t="s">
        <v>67</v>
      </c>
      <c r="I23" s="5" t="s">
        <v>54</v>
      </c>
      <c r="J23" s="4" t="s">
        <v>62</v>
      </c>
      <c r="K23" s="4" t="s">
        <v>55</v>
      </c>
      <c r="L23" s="4" t="s">
        <v>65</v>
      </c>
      <c r="M23" s="3"/>
    </row>
    <row r="24" spans="1:13">
      <c r="A24" s="4">
        <v>22</v>
      </c>
      <c r="B24" s="4" t="s">
        <v>28</v>
      </c>
      <c r="C24" s="4">
        <v>11</v>
      </c>
      <c r="D24" s="6"/>
      <c r="E24" s="4">
        <v>7</v>
      </c>
      <c r="F24" s="4">
        <v>4</v>
      </c>
      <c r="G24" s="5">
        <f t="shared" si="0"/>
        <v>3500</v>
      </c>
      <c r="H24" s="5" t="s">
        <v>61</v>
      </c>
      <c r="I24" s="5" t="s">
        <v>54</v>
      </c>
      <c r="J24" s="4" t="s">
        <v>55</v>
      </c>
      <c r="K24" s="4" t="s">
        <v>66</v>
      </c>
      <c r="L24" s="4" t="s">
        <v>65</v>
      </c>
      <c r="M24" s="3"/>
    </row>
    <row r="25" spans="1:13">
      <c r="A25" s="4">
        <v>23</v>
      </c>
      <c r="B25" s="4" t="s">
        <v>29</v>
      </c>
      <c r="C25" s="4">
        <v>12</v>
      </c>
      <c r="D25" s="6"/>
      <c r="E25" s="4">
        <v>9</v>
      </c>
      <c r="F25" s="4">
        <v>3</v>
      </c>
      <c r="G25" s="5">
        <f t="shared" si="0"/>
        <v>4500</v>
      </c>
      <c r="H25" s="5" t="s">
        <v>61</v>
      </c>
      <c r="I25" s="5" t="s">
        <v>54</v>
      </c>
      <c r="J25" s="4" t="s">
        <v>55</v>
      </c>
      <c r="K25" s="4" t="s">
        <v>55</v>
      </c>
      <c r="L25" s="4" t="s">
        <v>60</v>
      </c>
      <c r="M25" s="3"/>
    </row>
    <row r="26" ht="31.5" spans="1:13">
      <c r="A26" s="4">
        <v>24</v>
      </c>
      <c r="B26" s="4" t="s">
        <v>30</v>
      </c>
      <c r="C26" s="4">
        <v>6</v>
      </c>
      <c r="D26" s="4">
        <v>1</v>
      </c>
      <c r="E26" s="4">
        <v>5</v>
      </c>
      <c r="F26" s="6"/>
      <c r="G26" s="5">
        <f t="shared" si="0"/>
        <v>4900</v>
      </c>
      <c r="H26" s="5" t="s">
        <v>53</v>
      </c>
      <c r="I26" s="5" t="s">
        <v>54</v>
      </c>
      <c r="J26" s="4" t="s">
        <v>55</v>
      </c>
      <c r="K26" s="4" t="s">
        <v>55</v>
      </c>
      <c r="L26" s="4" t="s">
        <v>65</v>
      </c>
      <c r="M26" s="3"/>
    </row>
    <row r="27" spans="1:13">
      <c r="A27" s="4">
        <v>25</v>
      </c>
      <c r="B27" s="4" t="s">
        <v>31</v>
      </c>
      <c r="C27" s="4">
        <v>5</v>
      </c>
      <c r="D27" s="6"/>
      <c r="E27" s="4">
        <v>3</v>
      </c>
      <c r="F27" s="4">
        <v>2</v>
      </c>
      <c r="G27" s="5">
        <f t="shared" si="0"/>
        <v>1500</v>
      </c>
      <c r="H27" s="5" t="s">
        <v>61</v>
      </c>
      <c r="I27" s="5" t="s">
        <v>54</v>
      </c>
      <c r="J27" s="4" t="s">
        <v>55</v>
      </c>
      <c r="K27" s="4" t="s">
        <v>62</v>
      </c>
      <c r="L27" s="4" t="s">
        <v>60</v>
      </c>
      <c r="M27" s="3"/>
    </row>
    <row r="28" spans="1:13">
      <c r="A28" s="4">
        <v>26</v>
      </c>
      <c r="B28" s="4" t="s">
        <v>32</v>
      </c>
      <c r="C28" s="4">
        <v>3</v>
      </c>
      <c r="D28" s="6"/>
      <c r="E28" s="4">
        <v>3</v>
      </c>
      <c r="F28" s="6"/>
      <c r="G28" s="5">
        <f t="shared" si="0"/>
        <v>1500</v>
      </c>
      <c r="H28" s="5" t="s">
        <v>61</v>
      </c>
      <c r="I28" s="5" t="s">
        <v>54</v>
      </c>
      <c r="J28" s="4" t="s">
        <v>62</v>
      </c>
      <c r="K28" s="4" t="s">
        <v>55</v>
      </c>
      <c r="L28" s="4" t="s">
        <v>60</v>
      </c>
      <c r="M28" s="3"/>
    </row>
    <row r="29" spans="1:13">
      <c r="A29" s="4">
        <v>27</v>
      </c>
      <c r="B29" s="4" t="s">
        <v>33</v>
      </c>
      <c r="C29" s="4">
        <v>12</v>
      </c>
      <c r="D29" s="6"/>
      <c r="E29" s="4">
        <v>6</v>
      </c>
      <c r="F29" s="4">
        <v>6</v>
      </c>
      <c r="G29" s="5">
        <f t="shared" si="0"/>
        <v>3000</v>
      </c>
      <c r="H29" s="5" t="s">
        <v>61</v>
      </c>
      <c r="I29" s="5" t="s">
        <v>59</v>
      </c>
      <c r="J29" s="4" t="s">
        <v>55</v>
      </c>
      <c r="K29" s="4" t="s">
        <v>55</v>
      </c>
      <c r="L29" s="4" t="s">
        <v>60</v>
      </c>
      <c r="M29" s="3"/>
    </row>
    <row r="30" spans="1:13">
      <c r="A30" s="4">
        <v>28</v>
      </c>
      <c r="B30" s="4" t="s">
        <v>34</v>
      </c>
      <c r="C30" s="4">
        <v>9</v>
      </c>
      <c r="D30" s="6"/>
      <c r="E30" s="4">
        <v>6</v>
      </c>
      <c r="F30" s="4">
        <v>3</v>
      </c>
      <c r="G30" s="5">
        <f t="shared" si="0"/>
        <v>3000</v>
      </c>
      <c r="H30" s="5" t="s">
        <v>61</v>
      </c>
      <c r="I30" s="5" t="s">
        <v>54</v>
      </c>
      <c r="J30" s="4" t="s">
        <v>62</v>
      </c>
      <c r="K30" s="4" t="s">
        <v>55</v>
      </c>
      <c r="L30" s="4" t="s">
        <v>58</v>
      </c>
      <c r="M30" s="3"/>
    </row>
    <row r="31" spans="1:13">
      <c r="A31" s="4">
        <v>29</v>
      </c>
      <c r="B31" s="4" t="s">
        <v>35</v>
      </c>
      <c r="C31" s="4">
        <v>4</v>
      </c>
      <c r="D31" s="6"/>
      <c r="E31" s="4">
        <v>4</v>
      </c>
      <c r="F31" s="6"/>
      <c r="G31" s="5">
        <f t="shared" si="0"/>
        <v>2000</v>
      </c>
      <c r="H31" s="5" t="s">
        <v>61</v>
      </c>
      <c r="I31" s="5" t="s">
        <v>54</v>
      </c>
      <c r="J31" s="4" t="s">
        <v>62</v>
      </c>
      <c r="K31" s="4" t="s">
        <v>55</v>
      </c>
      <c r="L31" s="4" t="s">
        <v>60</v>
      </c>
      <c r="M31" s="3"/>
    </row>
    <row r="32" spans="1:13">
      <c r="A32" s="4">
        <v>30</v>
      </c>
      <c r="B32" s="4" t="s">
        <v>36</v>
      </c>
      <c r="C32" s="4">
        <v>5</v>
      </c>
      <c r="D32" s="6"/>
      <c r="E32" s="4">
        <v>3</v>
      </c>
      <c r="F32" s="4">
        <v>2</v>
      </c>
      <c r="G32" s="5">
        <f t="shared" si="0"/>
        <v>1500</v>
      </c>
      <c r="H32" s="5" t="s">
        <v>61</v>
      </c>
      <c r="I32" s="5" t="s">
        <v>54</v>
      </c>
      <c r="J32" s="4" t="s">
        <v>62</v>
      </c>
      <c r="K32" s="4" t="s">
        <v>66</v>
      </c>
      <c r="L32" s="4"/>
      <c r="M32" s="3"/>
    </row>
    <row r="33" spans="1:13">
      <c r="A33" s="4">
        <v>31</v>
      </c>
      <c r="B33" s="4" t="s">
        <v>37</v>
      </c>
      <c r="C33" s="4" t="s">
        <v>68</v>
      </c>
      <c r="D33" s="4" t="s">
        <v>68</v>
      </c>
      <c r="E33" s="4" t="s">
        <v>68</v>
      </c>
      <c r="F33" s="4" t="s">
        <v>68</v>
      </c>
      <c r="G33" s="5" t="s">
        <v>68</v>
      </c>
      <c r="H33" s="5" t="s">
        <v>68</v>
      </c>
      <c r="I33" s="5" t="s">
        <v>68</v>
      </c>
      <c r="J33" s="4" t="s">
        <v>68</v>
      </c>
      <c r="K33" s="4" t="s">
        <v>68</v>
      </c>
      <c r="L33" s="4" t="s">
        <v>68</v>
      </c>
      <c r="M33" s="3"/>
    </row>
    <row r="34" spans="1:13">
      <c r="A34" s="4">
        <v>32</v>
      </c>
      <c r="B34" s="4" t="s">
        <v>38</v>
      </c>
      <c r="C34" s="4">
        <v>1</v>
      </c>
      <c r="D34" s="6"/>
      <c r="E34" s="4">
        <v>1</v>
      </c>
      <c r="F34" s="6"/>
      <c r="G34" s="5">
        <f t="shared" si="0"/>
        <v>500</v>
      </c>
      <c r="H34" s="5" t="s">
        <v>61</v>
      </c>
      <c r="I34" s="5" t="s">
        <v>54</v>
      </c>
      <c r="J34" s="4" t="s">
        <v>62</v>
      </c>
      <c r="K34" s="4" t="s">
        <v>56</v>
      </c>
      <c r="L34" s="4" t="s">
        <v>65</v>
      </c>
      <c r="M34" s="3"/>
    </row>
    <row r="35" ht="21" customHeight="1" spans="1:13">
      <c r="A35" s="7"/>
      <c r="B35" s="7" t="s">
        <v>39</v>
      </c>
      <c r="C35" s="7">
        <f>SUM(C3:C34)</f>
        <v>361</v>
      </c>
      <c r="D35" s="7">
        <f>SUM(D3:D34)</f>
        <v>16</v>
      </c>
      <c r="E35" s="7">
        <f>SUM(E3:E34)</f>
        <v>243</v>
      </c>
      <c r="F35" s="7">
        <f>SUM(F3:F34)</f>
        <v>102</v>
      </c>
      <c r="G35" s="8">
        <f t="shared" si="0"/>
        <v>159900</v>
      </c>
      <c r="H35" s="8"/>
      <c r="I35" s="8"/>
      <c r="J35" s="7"/>
      <c r="K35" s="7"/>
      <c r="L35" s="7"/>
      <c r="M35" s="7"/>
    </row>
  </sheetData>
  <autoFilter ref="A1:M35">
    <extLst/>
  </autoFilter>
  <sortState ref="A3:T34">
    <sortCondition ref="A3:A34"/>
  </sortState>
  <mergeCells count="1">
    <mergeCell ref="A1:M1"/>
  </mergeCells>
  <printOptions horizontalCentered="1" verticalCentered="1"/>
  <pageMargins left="0.118055555555556" right="0.275" top="0.0388888888888889" bottom="0.357638888888889" header="0.298611111111111" footer="0.298611111111111"/>
  <pageSetup paperSize="9" scale="95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7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7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2020-10-10T07:11:00Z</dcterms:created>
  <dcterms:modified xsi:type="dcterms:W3CDTF">2021-12-08T01:17:19Z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2A2A5E87F3274E549C2479CDE30D8A7D</vt:lpwstr>
  </property>
</Properties>
</file>